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270"/>
  </bookViews>
  <sheets>
    <sheet name="Sheet1" sheetId="3" r:id="rId1"/>
    <sheet name="4-6固定资产汇总" sheetId="1" state="hidden" r:id="rId2"/>
  </sheets>
  <externalReferences>
    <externalReference r:id="rId3"/>
  </externalReferences>
  <definedNames>
    <definedName name="a">#REF!</definedName>
    <definedName name="aa">#REF!</definedName>
    <definedName name="cost">#REF!</definedName>
    <definedName name="PRCGAAP">#REF!</definedName>
    <definedName name="PRCGAAP2">#REF!</definedName>
    <definedName name="_xlnm.Print_Area" localSheetId="1">'4-6固定资产汇总'!$A$1:$J$24</definedName>
    <definedName name="_xlnm.Print_Area">#REF!</definedName>
    <definedName name="Print_Area_MI">#REF!</definedName>
    <definedName name="Work_Program_By_Area_List">#REF!</definedName>
    <definedName name="年初短期投资">#REF!</definedName>
    <definedName name="年初货币资金">#REF!</definedName>
    <definedName name="年初应收票据">#REF!</definedName>
    <definedName name="전">#REF!</definedName>
    <definedName name="주택사업본부">#REF!</definedName>
    <definedName name="철구사업본부">#REF!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<sst xmlns="http://schemas.openxmlformats.org/spreadsheetml/2006/main" count="1102" uniqueCount="423">
  <si>
    <t>东营市公共交通集团有限公司处置报废资产明细表</t>
  </si>
  <si>
    <r>
      <rPr>
        <sz val="10"/>
        <rFont val="宋体"/>
        <charset val="134"/>
      </rPr>
      <t>被评估单位：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 xml:space="preserve">东营市公共交通集团有限公司  </t>
    </r>
  </si>
  <si>
    <t>序号</t>
  </si>
  <si>
    <t>设备名称</t>
  </si>
  <si>
    <t>规格型号</t>
  </si>
  <si>
    <t>计量单位</t>
  </si>
  <si>
    <t>数量</t>
  </si>
  <si>
    <t>所属地</t>
  </si>
  <si>
    <t>部门</t>
  </si>
  <si>
    <t>存放地</t>
  </si>
  <si>
    <t>备注</t>
  </si>
  <si>
    <t>电脑</t>
  </si>
  <si>
    <t>台</t>
  </si>
  <si>
    <t>东城办公楼</t>
  </si>
  <si>
    <t>业务科</t>
  </si>
  <si>
    <t>113-115</t>
  </si>
  <si>
    <t>主机+显示器</t>
  </si>
  <si>
    <t>液晶显示器</t>
  </si>
  <si>
    <t>打印机</t>
  </si>
  <si>
    <t>投币箱</t>
  </si>
  <si>
    <t>80*35*30</t>
  </si>
  <si>
    <t>个</t>
  </si>
  <si>
    <t>汽车六队</t>
  </si>
  <si>
    <t>六队料库</t>
  </si>
  <si>
    <t>汽车三队</t>
  </si>
  <si>
    <t>三队料库</t>
  </si>
  <si>
    <t>汽车五队</t>
  </si>
  <si>
    <t>五队料库</t>
  </si>
  <si>
    <t>东城院落</t>
  </si>
  <si>
    <t>一队料库</t>
  </si>
  <si>
    <t>投币箱内胆</t>
  </si>
  <si>
    <t>多媒体广告屏</t>
  </si>
  <si>
    <t>185*100*2</t>
  </si>
  <si>
    <t>套</t>
  </si>
  <si>
    <t>洗车机东北方向空地</t>
  </si>
  <si>
    <t>出租车招停点（黄河路、沂州路）</t>
  </si>
  <si>
    <t>80*94*15</t>
  </si>
  <si>
    <t>黄河路段</t>
  </si>
  <si>
    <t>废物箱（黄河路、沂州路）</t>
  </si>
  <si>
    <t>120*45*95</t>
  </si>
  <si>
    <t>洗车机东北方向空地和黄河路、沂河路段</t>
  </si>
  <si>
    <t>综合导向牌（黄河路、沂州路）</t>
  </si>
  <si>
    <t>135*280*39</t>
  </si>
  <si>
    <t>路名牌（黄河路、沂州路）</t>
  </si>
  <si>
    <t>320**18*12</t>
  </si>
  <si>
    <t>铁皮箱式弧面站牌</t>
  </si>
  <si>
    <t>210*100*12</t>
  </si>
  <si>
    <t>南一路候车厅附属站牌</t>
  </si>
  <si>
    <t>390*50*18</t>
  </si>
  <si>
    <t>佳能数码相机</t>
  </si>
  <si>
    <t>SX40HS</t>
  </si>
  <si>
    <t xml:space="preserve"> 稽查科</t>
  </si>
  <si>
    <t>123房间</t>
  </si>
  <si>
    <t>索尼数码照相机</t>
  </si>
  <si>
    <t>数码摄录一体机</t>
  </si>
  <si>
    <t>DCR-SR46E</t>
  </si>
  <si>
    <t>稽查科</t>
  </si>
  <si>
    <t>雷达测速仪</t>
  </si>
  <si>
    <t>CS-9型</t>
  </si>
  <si>
    <t>木头橱柜</t>
  </si>
  <si>
    <t>180*90*76</t>
  </si>
  <si>
    <t>组</t>
  </si>
  <si>
    <t>保卫科</t>
  </si>
  <si>
    <t>121房间</t>
  </si>
  <si>
    <t>办公椅</t>
  </si>
  <si>
    <t>52*50*105</t>
  </si>
  <si>
    <t>把</t>
  </si>
  <si>
    <t>北门门卫室</t>
  </si>
  <si>
    <t>电动三轮车</t>
  </si>
  <si>
    <t>辆</t>
  </si>
  <si>
    <t>结算中心</t>
  </si>
  <si>
    <t>点钞室</t>
  </si>
  <si>
    <t>保险柜</t>
  </si>
  <si>
    <t>大桥牌DY-24型半自动</t>
  </si>
  <si>
    <t>保修一厂</t>
  </si>
  <si>
    <t>一队车间机务室</t>
  </si>
  <si>
    <t>电视</t>
  </si>
  <si>
    <t>海信</t>
  </si>
  <si>
    <t>台钻</t>
  </si>
  <si>
    <t>一队车间</t>
  </si>
  <si>
    <t>缝纫机</t>
  </si>
  <si>
    <t>充电机</t>
  </si>
  <si>
    <t>L1000</t>
  </si>
  <si>
    <t>五队车间</t>
  </si>
  <si>
    <t>变速箱举升机</t>
  </si>
  <si>
    <t>Z516</t>
  </si>
  <si>
    <t>铆片机</t>
  </si>
  <si>
    <t>空气压缩机</t>
  </si>
  <si>
    <t>烟台红星170L</t>
  </si>
  <si>
    <t>汽车七队</t>
  </si>
  <si>
    <t>七队车间</t>
  </si>
  <si>
    <t>冲铆机</t>
  </si>
  <si>
    <t>上海蓝马</t>
  </si>
  <si>
    <t>七队锅楼房</t>
  </si>
  <si>
    <t>LED显示屏</t>
  </si>
  <si>
    <t>185*10*100</t>
  </si>
  <si>
    <t>汽车一队</t>
  </si>
  <si>
    <t>北仓库</t>
  </si>
  <si>
    <t>针式打印机</t>
  </si>
  <si>
    <t>DPK8400E+</t>
  </si>
  <si>
    <t>汽车二队</t>
  </si>
  <si>
    <t>二楼仓库（西第四房间）</t>
  </si>
  <si>
    <t>电风扇</t>
  </si>
  <si>
    <t>FE40-15G1</t>
  </si>
  <si>
    <t>扫描仪</t>
  </si>
  <si>
    <t>WRS-4800U2L</t>
  </si>
  <si>
    <t>联想L2250pwD</t>
  </si>
  <si>
    <t xml:space="preserve"> 32cm*35cm*60cm</t>
  </si>
  <si>
    <t>已坏</t>
  </si>
  <si>
    <t>202房间</t>
  </si>
  <si>
    <t>空调挂机</t>
  </si>
  <si>
    <t>春兰（已坏）</t>
  </si>
  <si>
    <t>217房间</t>
  </si>
  <si>
    <t>电视机</t>
  </si>
  <si>
    <t>海尔（已坏）</t>
  </si>
  <si>
    <t>志高（已坏）</t>
  </si>
  <si>
    <t>压面机</t>
  </si>
  <si>
    <t>汽车四队</t>
  </si>
  <si>
    <t>汽车四队南院</t>
  </si>
  <si>
    <t>一楼食堂</t>
  </si>
  <si>
    <t>蒸车</t>
  </si>
  <si>
    <t>炉灶</t>
  </si>
  <si>
    <t>180*94*112</t>
  </si>
  <si>
    <t>张</t>
  </si>
  <si>
    <t>办公桌</t>
  </si>
  <si>
    <t>200*100*77</t>
  </si>
  <si>
    <t>303房间</t>
  </si>
  <si>
    <t>侧边柜</t>
  </si>
  <si>
    <t>120*40*68</t>
  </si>
  <si>
    <t>铁皮文件柜</t>
  </si>
  <si>
    <t>90*39*185</t>
  </si>
  <si>
    <t>组（5节）</t>
  </si>
  <si>
    <t>制作室房间</t>
  </si>
  <si>
    <t>长椅</t>
  </si>
  <si>
    <t>铁质三人座长椅</t>
  </si>
  <si>
    <t>55*55*90</t>
  </si>
  <si>
    <t>单人床</t>
  </si>
  <si>
    <t>木质单人床</t>
  </si>
  <si>
    <t>201房间</t>
  </si>
  <si>
    <t>文件柜</t>
  </si>
  <si>
    <t>铁质文件柜90*45*180</t>
  </si>
  <si>
    <t>208房间</t>
  </si>
  <si>
    <t>空调柜机</t>
  </si>
  <si>
    <t>KFR-72L(72566S)Aa-3</t>
  </si>
  <si>
    <t>公交车投币箱</t>
  </si>
  <si>
    <t>45*45*90</t>
  </si>
  <si>
    <t>文件橱</t>
  </si>
  <si>
    <t>木质文件橱</t>
  </si>
  <si>
    <t>沙发</t>
  </si>
  <si>
    <t>三人座皮质沙发</t>
  </si>
  <si>
    <t>保洁室房间</t>
  </si>
  <si>
    <t>不锈钢餐盘</t>
  </si>
  <si>
    <t>五格</t>
  </si>
  <si>
    <t>汽车五队原食堂</t>
  </si>
  <si>
    <t>不锈钢碗</t>
  </si>
  <si>
    <t>港式</t>
  </si>
  <si>
    <t>保温桶</t>
  </si>
  <si>
    <t>40L</t>
  </si>
  <si>
    <t>46*46*94</t>
  </si>
  <si>
    <t>三楼南303</t>
  </si>
  <si>
    <t>200*90*80</t>
  </si>
  <si>
    <t>老衣柜</t>
  </si>
  <si>
    <t>180*100*47</t>
  </si>
  <si>
    <t>原色老桌子</t>
  </si>
  <si>
    <t>117*57*77</t>
  </si>
  <si>
    <t>折叠椅</t>
  </si>
  <si>
    <t>40*40*80</t>
  </si>
  <si>
    <t>海信LED42K20JD</t>
  </si>
  <si>
    <t>109房间</t>
  </si>
  <si>
    <t>室内健身器材</t>
  </si>
  <si>
    <t>力量综合训练器等</t>
  </si>
  <si>
    <t>112房间</t>
  </si>
  <si>
    <t>水源热泵</t>
  </si>
  <si>
    <t>GSHP80K</t>
  </si>
  <si>
    <t>办公楼西泵房</t>
  </si>
  <si>
    <t>包含室内管道</t>
  </si>
  <si>
    <t>铁皮柜</t>
  </si>
  <si>
    <t>180*85*40</t>
  </si>
  <si>
    <t>泵房</t>
  </si>
  <si>
    <t>可燃气体报警控制器</t>
  </si>
  <si>
    <t>RBK-6000-ZL9N</t>
  </si>
  <si>
    <t>106房间</t>
  </si>
  <si>
    <t>热风循环消毒柜</t>
  </si>
  <si>
    <t>东方厨业</t>
  </si>
  <si>
    <t>108房间</t>
  </si>
  <si>
    <t>KFR-72L（72520）Aa-2</t>
  </si>
  <si>
    <t>KFR-72W（72520）K33-2</t>
  </si>
  <si>
    <t>值班室</t>
  </si>
  <si>
    <t>间</t>
  </si>
  <si>
    <t>七队院落</t>
  </si>
  <si>
    <t>加油站</t>
  </si>
  <si>
    <t>座</t>
  </si>
  <si>
    <t>加油站罩棚</t>
  </si>
  <si>
    <t>22.6*8.23*6.39</t>
  </si>
  <si>
    <t>顶</t>
  </si>
  <si>
    <t>柜子（木）</t>
  </si>
  <si>
    <t>80*45*185（厘米）长*宽*高</t>
  </si>
  <si>
    <t>通勤车队</t>
  </si>
  <si>
    <t>通勤队长室</t>
  </si>
  <si>
    <t>双门留样柜</t>
  </si>
  <si>
    <t>120*170*190</t>
  </si>
  <si>
    <t>物管中心</t>
  </si>
  <si>
    <t>二食堂</t>
  </si>
  <si>
    <t>电饼铛</t>
  </si>
  <si>
    <t>80*80*80</t>
  </si>
  <si>
    <t>全自动电烤箱</t>
  </si>
  <si>
    <t>三门六控</t>
  </si>
  <si>
    <t>馒头成型机</t>
  </si>
  <si>
    <t>MP30Ⅱ</t>
  </si>
  <si>
    <t>热水器</t>
  </si>
  <si>
    <t>CLA25</t>
  </si>
  <si>
    <t>保鲜工作台</t>
  </si>
  <si>
    <t>菜馅机</t>
  </si>
  <si>
    <t>CP-30</t>
  </si>
  <si>
    <t>小鸭牌洗衣机</t>
  </si>
  <si>
    <t>XPB75-2575BS</t>
  </si>
  <si>
    <t>大锅灶</t>
  </si>
  <si>
    <t>1100*1150*800</t>
  </si>
  <si>
    <t>灶台</t>
  </si>
  <si>
    <t>东方1800L</t>
  </si>
  <si>
    <t>双炒一温灶</t>
  </si>
  <si>
    <t>1800*900*800</t>
  </si>
  <si>
    <t>菜板</t>
  </si>
  <si>
    <t>158桌椅</t>
  </si>
  <si>
    <t>仅椅子</t>
  </si>
  <si>
    <t>豆浆一体机</t>
  </si>
  <si>
    <t>六眼煲仔炉</t>
  </si>
  <si>
    <t>1000*800*800</t>
  </si>
  <si>
    <t>调料车</t>
  </si>
  <si>
    <t>四门冰柜</t>
  </si>
  <si>
    <t>银都牌900L</t>
  </si>
  <si>
    <t>老式保温桶</t>
  </si>
  <si>
    <t>三食堂储存间</t>
  </si>
  <si>
    <t>四食堂休息室</t>
  </si>
  <si>
    <t>复印机</t>
  </si>
  <si>
    <t>东芝181</t>
  </si>
  <si>
    <t>东城驾校</t>
  </si>
  <si>
    <t>顺通驾校</t>
  </si>
  <si>
    <t>西大厅</t>
  </si>
  <si>
    <t>电缆</t>
  </si>
  <si>
    <t>废旧电缆，约60米，铝芯</t>
  </si>
  <si>
    <t>宗</t>
  </si>
  <si>
    <t>驾校仓库</t>
  </si>
  <si>
    <t>东芝e-STUDLO 2303AM</t>
  </si>
  <si>
    <t>多功能复印机</t>
  </si>
  <si>
    <t>东芝DP-2006</t>
  </si>
  <si>
    <t>日立MP1801</t>
  </si>
  <si>
    <t>电脑显示器</t>
  </si>
  <si>
    <t>大头显示器</t>
  </si>
  <si>
    <t>驾校门口四楼危化品室北房间</t>
  </si>
  <si>
    <t>挂衣架</t>
  </si>
  <si>
    <t>木质挂衣架</t>
  </si>
  <si>
    <t>考试中心</t>
  </si>
  <si>
    <t>交通局办公室</t>
  </si>
  <si>
    <t>FUI1080N2CP</t>
  </si>
  <si>
    <t>顺通检测</t>
  </si>
  <si>
    <t>环保车间北仓库</t>
  </si>
  <si>
    <t>长条桌</t>
  </si>
  <si>
    <t>140*45*75</t>
  </si>
  <si>
    <t>东侧板房南二综检室</t>
  </si>
  <si>
    <t>三项电动机（坏）</t>
  </si>
  <si>
    <t>发动机综合检测仪</t>
  </si>
  <si>
    <t>杨子无型号</t>
  </si>
  <si>
    <t>东侧板房南四外检室</t>
  </si>
  <si>
    <t>PDA手机</t>
  </si>
  <si>
    <t>小米</t>
  </si>
  <si>
    <t>部</t>
  </si>
  <si>
    <t>主机</t>
  </si>
  <si>
    <t>组装机</t>
  </si>
  <si>
    <t>监控室</t>
  </si>
  <si>
    <t>显示器</t>
  </si>
  <si>
    <t>QT73/180V4L..</t>
  </si>
  <si>
    <t>EPSON针式打印机LQ-635K2..</t>
  </si>
  <si>
    <t>其他打印机</t>
  </si>
  <si>
    <t>CANON1-2</t>
  </si>
  <si>
    <t>40*40*60</t>
  </si>
  <si>
    <t>业务大厅</t>
  </si>
  <si>
    <t>120*60*75</t>
  </si>
  <si>
    <t>46*45*95</t>
  </si>
  <si>
    <t>140*70*75</t>
  </si>
  <si>
    <t>门卫室</t>
  </si>
  <si>
    <t>办公室</t>
  </si>
  <si>
    <t>40*42*70</t>
  </si>
  <si>
    <t>小转椅</t>
  </si>
  <si>
    <t>无</t>
  </si>
  <si>
    <t>佳能4452</t>
  </si>
  <si>
    <t>老板椅</t>
  </si>
  <si>
    <t>70*70*150</t>
  </si>
  <si>
    <t>流量分析仪</t>
  </si>
  <si>
    <t>机动车前照灯检测仪</t>
  </si>
  <si>
    <t>接地电阻</t>
  </si>
  <si>
    <t>VICTOR4105A</t>
  </si>
  <si>
    <t>水压试验台</t>
  </si>
  <si>
    <t>超声波测厚仪</t>
  </si>
  <si>
    <t>ST360</t>
  </si>
  <si>
    <t>超声波探伤仪</t>
  </si>
  <si>
    <t>6100103</t>
  </si>
  <si>
    <t>电动布洛维硬度计</t>
  </si>
  <si>
    <t>HBRV-187</t>
  </si>
  <si>
    <t>多功能磁粉探伤仪</t>
  </si>
  <si>
    <t>CDX-3</t>
  </si>
  <si>
    <t>方圆电脑刻字绘图仪</t>
  </si>
  <si>
    <t>便携式X射线探伤机</t>
  </si>
  <si>
    <t>XXG2505P</t>
  </si>
  <si>
    <t>牵引力测试仪</t>
  </si>
  <si>
    <t>WQL-1</t>
  </si>
  <si>
    <t>碳平衡油耗仪</t>
  </si>
  <si>
    <t>MQL-8201</t>
  </si>
  <si>
    <t>检测站车间（大）</t>
  </si>
  <si>
    <t>汽车悬架装置检测台</t>
  </si>
  <si>
    <t>XJ-200</t>
  </si>
  <si>
    <t>汽车底盘测功机</t>
  </si>
  <si>
    <t>WDG-13</t>
  </si>
  <si>
    <t>汽车侧滑检验台</t>
  </si>
  <si>
    <t>CH-132</t>
  </si>
  <si>
    <t>轮重仪</t>
  </si>
  <si>
    <t>LZ-1000</t>
  </si>
  <si>
    <t>金葵空气压缩机</t>
  </si>
  <si>
    <t>Y132M-4</t>
  </si>
  <si>
    <t>汽车排气流量分析仪</t>
  </si>
  <si>
    <t>ML-100</t>
  </si>
  <si>
    <t>平板车间</t>
  </si>
  <si>
    <t>汉王考勤机</t>
  </si>
  <si>
    <t>E352</t>
  </si>
  <si>
    <t>排气扇</t>
  </si>
  <si>
    <t>巴氏硬度计</t>
  </si>
  <si>
    <t>HS-a-1</t>
  </si>
  <si>
    <t>简易电脑桌</t>
  </si>
  <si>
    <t>110*60*75</t>
  </si>
  <si>
    <t>西侧板房</t>
  </si>
  <si>
    <t>大长桌</t>
  </si>
  <si>
    <t>120*220</t>
  </si>
  <si>
    <t>写字台</t>
  </si>
  <si>
    <t>白色电脑桌</t>
  </si>
  <si>
    <t>40*75*45</t>
  </si>
  <si>
    <t>网络机柜</t>
  </si>
  <si>
    <t>55*35*35</t>
  </si>
  <si>
    <t>格力空调（柜机）</t>
  </si>
  <si>
    <t>KFR-72L/57SD</t>
  </si>
  <si>
    <t>内机+外机</t>
  </si>
  <si>
    <t>连椅（塑料）</t>
  </si>
  <si>
    <t>4人</t>
  </si>
  <si>
    <t>3人</t>
  </si>
  <si>
    <t>板房</t>
  </si>
  <si>
    <t>32*8.2*2.85</t>
  </si>
  <si>
    <t>电脑笔记本</t>
  </si>
  <si>
    <t>联想7454</t>
  </si>
  <si>
    <t>东城广告部</t>
  </si>
  <si>
    <t>广告部</t>
  </si>
  <si>
    <t>305房间</t>
  </si>
  <si>
    <t>数码相机</t>
  </si>
  <si>
    <t>sony ex</t>
  </si>
  <si>
    <t>yf20-e</t>
  </si>
  <si>
    <t>309房间</t>
  </si>
  <si>
    <t>康佳</t>
  </si>
  <si>
    <t>302房间</t>
  </si>
  <si>
    <t>传真一体机</t>
  </si>
  <si>
    <t>松下kx-flm653cn</t>
  </si>
  <si>
    <t>311房间</t>
  </si>
  <si>
    <t>can800xl</t>
  </si>
  <si>
    <t xml:space="preserve">台 </t>
  </si>
  <si>
    <t>312房间</t>
  </si>
  <si>
    <t>联想</t>
  </si>
  <si>
    <t>公司办公楼</t>
  </si>
  <si>
    <t>信息中心</t>
  </si>
  <si>
    <t>411房间</t>
  </si>
  <si>
    <t>戴尔</t>
  </si>
  <si>
    <t>交换机</t>
  </si>
  <si>
    <t>华为</t>
  </si>
  <si>
    <t>D-Link</t>
  </si>
  <si>
    <t>UPS</t>
  </si>
  <si>
    <t>SANTAK</t>
  </si>
  <si>
    <t>ESPON</t>
  </si>
  <si>
    <t>键盘</t>
  </si>
  <si>
    <t>联想等</t>
  </si>
  <si>
    <t>无回收价值</t>
  </si>
  <si>
    <t>鼠标</t>
  </si>
  <si>
    <t>主板</t>
  </si>
  <si>
    <t>智能站点控制器</t>
  </si>
  <si>
    <t>1.82*0.55*0.4</t>
  </si>
  <si>
    <t>公司院落</t>
  </si>
  <si>
    <t>自行车中心</t>
  </si>
  <si>
    <t>仓库、车棚、锅炉房</t>
  </si>
  <si>
    <t>双立柱智能锁止器</t>
  </si>
  <si>
    <t>公共自行车</t>
  </si>
  <si>
    <t>过道、停车场、五队</t>
  </si>
  <si>
    <t>4G视频监控</t>
  </si>
  <si>
    <t>仓库、锅炉房</t>
  </si>
  <si>
    <t>爱玛两轮电动车</t>
  </si>
  <si>
    <t>车棚、平房院内</t>
  </si>
  <si>
    <t>君尚牌四轮电动货车</t>
  </si>
  <si>
    <t>停车场</t>
  </si>
  <si>
    <t>合     计</t>
  </si>
  <si>
    <t>固定资产评估汇总表</t>
  </si>
  <si>
    <r>
      <rPr>
        <sz val="10"/>
        <rFont val="宋体"/>
        <charset val="134"/>
      </rPr>
      <t>表</t>
    </r>
    <r>
      <rPr>
        <sz val="10"/>
        <rFont val="Times New Roman"/>
        <charset val="134"/>
      </rPr>
      <t>4-6</t>
    </r>
  </si>
  <si>
    <t>金额单位：人民币元</t>
  </si>
  <si>
    <t>编号</t>
  </si>
  <si>
    <t>科目名称</t>
  </si>
  <si>
    <t>账面价值</t>
  </si>
  <si>
    <t>评估价值</t>
  </si>
  <si>
    <t>增减值</t>
  </si>
  <si>
    <r>
      <rPr>
        <sz val="10"/>
        <rFont val="宋体"/>
        <charset val="134"/>
      </rPr>
      <t>增值率</t>
    </r>
    <r>
      <rPr>
        <sz val="10"/>
        <rFont val="Times New Roman"/>
        <charset val="134"/>
      </rPr>
      <t>%</t>
    </r>
  </si>
  <si>
    <t>原值</t>
  </si>
  <si>
    <t>净值</t>
  </si>
  <si>
    <t>房屋建筑物类合计</t>
  </si>
  <si>
    <t>4-6-1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</si>
  <si>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房屋建筑物</t>
    </r>
  </si>
  <si>
    <t>4-6-2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</si>
  <si>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构筑物及其他辅助设施</t>
    </r>
  </si>
  <si>
    <t>4-6-3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</si>
  <si>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管道及沟槽</t>
    </r>
  </si>
  <si>
    <t/>
  </si>
  <si>
    <t>设备类合计</t>
  </si>
  <si>
    <t>4-6-4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</si>
  <si>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机器设备</t>
    </r>
  </si>
  <si>
    <t>4-6-5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</si>
  <si>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车辆</t>
    </r>
  </si>
  <si>
    <t>4-6-6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</si>
  <si>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电子设备</t>
    </r>
  </si>
  <si>
    <t>4-6-7</t>
  </si>
  <si>
    <r>
      <rPr>
        <sz val="10"/>
        <color indexed="8"/>
        <rFont val="宋体"/>
        <charset val="134"/>
      </rPr>
      <t>固定资产</t>
    </r>
    <r>
      <rPr>
        <sz val="10"/>
        <color indexed="8"/>
        <rFont val="Times New Roman"/>
        <charset val="134"/>
      </rPr>
      <t>—</t>
    </r>
    <r>
      <rPr>
        <sz val="10"/>
        <color indexed="8"/>
        <rFont val="宋体"/>
        <charset val="134"/>
      </rPr>
      <t>土地</t>
    </r>
  </si>
  <si>
    <t>固定资产合计</t>
  </si>
  <si>
    <t>减：固定资产减值准备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</si>
</sst>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</numFmts>
  <fonts count="31">
    <font>
      <sz val="12"/>
      <name val="Times New Roman"/>
      <charset val="134"/>
    </font>
    <font>
      <sz val="20"/>
      <name val="Times New Roman"/>
      <charset val="134"/>
    </font>
    <font>
      <sz val="10"/>
      <name val="Times New Roman"/>
      <charset val="134"/>
    </font>
    <font>
      <sz val="12"/>
      <name val="宋体"/>
      <charset val="134"/>
    </font>
    <font>
      <sz val="2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2"/>
      <color indexed="12"/>
      <name val="宋体"/>
      <charset val="134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8" borderId="10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26" fillId="13" borderId="1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>
      <alignment vertical="center"/>
    </xf>
    <xf numFmtId="43" fontId="0" fillId="0" borderId="0" applyFont="0" applyFill="0" applyBorder="0" applyAlignment="0" applyProtection="0"/>
    <xf numFmtId="0" fontId="11" fillId="0" borderId="0">
      <alignment vertical="center"/>
    </xf>
    <xf numFmtId="0" fontId="0" fillId="0" borderId="0"/>
  </cellStyleXfs>
  <cellXfs count="8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177" fontId="2" fillId="0" borderId="6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left" vertical="center"/>
    </xf>
    <xf numFmtId="0" fontId="6" fillId="0" borderId="4" xfId="10" applyFont="1" applyBorder="1" applyAlignment="1" applyProtection="1">
      <alignment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 applyProtection="1">
      <alignment vertical="center"/>
    </xf>
    <xf numFmtId="0" fontId="7" fillId="0" borderId="4" xfId="10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2" fillId="0" borderId="2" xfId="0" applyNumberFormat="1" applyFont="1" applyBorder="1" applyAlignment="1">
      <alignment horizontal="left" vertical="center"/>
    </xf>
    <xf numFmtId="0" fontId="6" fillId="0" borderId="4" xfId="10" applyNumberFormat="1" applyFont="1" applyBorder="1" applyAlignment="1" applyProtection="1">
      <alignment vertical="center"/>
    </xf>
    <xf numFmtId="0" fontId="7" fillId="0" borderId="4" xfId="10" applyNumberFormat="1" applyFont="1" applyBorder="1" applyAlignment="1" applyProtection="1">
      <alignment vertical="center"/>
    </xf>
    <xf numFmtId="0" fontId="6" fillId="0" borderId="8" xfId="10" applyNumberFormat="1" applyFont="1" applyBorder="1" applyAlignment="1" applyProtection="1">
      <alignment horizontal="center" vertical="center"/>
    </xf>
    <xf numFmtId="0" fontId="7" fillId="0" borderId="4" xfId="10" applyNumberFormat="1" applyFont="1" applyBorder="1" applyAlignment="1" applyProtection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vertical="center"/>
    </xf>
    <xf numFmtId="31" fontId="2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5" xfId="55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43" fontId="8" fillId="0" borderId="7" xfId="53" applyFont="1" applyBorder="1" applyAlignment="1">
      <alignment horizontal="center" vertical="center"/>
    </xf>
    <xf numFmtId="43" fontId="8" fillId="0" borderId="6" xfId="53" applyFont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43" fontId="8" fillId="0" borderId="7" xfId="53" applyFont="1" applyFill="1" applyBorder="1" applyAlignment="1">
      <alignment horizontal="center" vertical="center"/>
    </xf>
    <xf numFmtId="43" fontId="8" fillId="0" borderId="6" xfId="53" applyFont="1" applyFill="1" applyBorder="1" applyAlignment="1">
      <alignment horizontal="center" vertical="center"/>
    </xf>
    <xf numFmtId="43" fontId="8" fillId="0" borderId="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vertical="center"/>
    </xf>
    <xf numFmtId="43" fontId="8" fillId="0" borderId="6" xfId="53" applyFont="1" applyBorder="1" applyAlignment="1">
      <alignment horizontal="right" vertical="center"/>
    </xf>
    <xf numFmtId="49" fontId="8" fillId="0" borderId="6" xfId="0" applyNumberFormat="1" applyFont="1" applyFill="1" applyBorder="1" applyAlignment="1">
      <alignment vertical="center"/>
    </xf>
    <xf numFmtId="49" fontId="10" fillId="0" borderId="6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3" fontId="8" fillId="0" borderId="2" xfId="0" applyNumberFormat="1" applyFont="1" applyBorder="1" applyAlignment="1">
      <alignment horizontal="right" vertical="center"/>
    </xf>
    <xf numFmtId="43" fontId="8" fillId="0" borderId="2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4" xfId="52"/>
    <cellStyle name="千位分隔 2" xfId="53"/>
    <cellStyle name="常规 5" xfId="54"/>
    <cellStyle name="常规_Sheet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0135;&#35780;&#20272;&#35780;&#20272;&#26126;&#32454;&#34920;-&#36890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汇总表 (2)"/>
      <sheetName val="Sheet2"/>
      <sheetName val="提供资料清单"/>
      <sheetName val="封面"/>
      <sheetName val="基本情况"/>
      <sheetName val="资产负债表"/>
      <sheetName val="1-汇总表"/>
      <sheetName val="2-分类汇总"/>
      <sheetName val="3-流动汇总"/>
      <sheetName val="表3-1货币汇总表"/>
      <sheetName val="3-1-1现金"/>
      <sheetName val="3-1-2银行存款"/>
      <sheetName val="3-1-3其他货币资金"/>
      <sheetName val="3-2交易性金融资产汇总"/>
      <sheetName val="3-2-1交易性-股票"/>
      <sheetName val="3-2-2交易性-债券"/>
      <sheetName val="3-2-3交易性-基金"/>
      <sheetName val="3-3应收票据"/>
      <sheetName val="3-4应收账款"/>
      <sheetName val="3-5预付账款"/>
      <sheetName val="3-6应收利息"/>
      <sheetName val="3-7应收股利"/>
      <sheetName val="3-8其他应收款"/>
      <sheetName val="3-9存货汇总"/>
      <sheetName val="3-9-1材料采购（在途物资）"/>
      <sheetName val="3-9-2原材料"/>
      <sheetName val="3-9-3在库周转材料"/>
      <sheetName val="3-9-4委托加工物资"/>
      <sheetName val="3-9-5产成品（库存商品）"/>
      <sheetName val="3-9-6在产品（自制半成品）"/>
      <sheetName val="3-9-7发出商品"/>
      <sheetName val="3-9-8在用周转材料"/>
      <sheetName val="3-10一年到期非流动资产"/>
      <sheetName val="3-11其他流动资产"/>
      <sheetName val="4-非流动资产汇总"/>
      <sheetName val="4-1可供出售金融资产汇总"/>
      <sheetName val="4-1-1可出售-股票"/>
      <sheetName val="4-1-2可出售-债券"/>
      <sheetName val="4-1-3可出售-其他"/>
      <sheetName val="4-2持有到期投资"/>
      <sheetName val="4-3长期应收"/>
      <sheetName val="4-4股权投资"/>
      <sheetName val="4-5-1投资性房地产"/>
      <sheetName val="4-5-2投资性房地产"/>
      <sheetName val="4-5-3投资性地产"/>
      <sheetName val="4-5-4投资性地产"/>
      <sheetName val="4-6固定资产汇总"/>
      <sheetName val="4-6-1房屋建筑物"/>
      <sheetName val="4-6-2构筑物"/>
      <sheetName val="4-6-3管道沟槽"/>
      <sheetName val="4-6-4机器设备"/>
      <sheetName val="4-6-5车辆"/>
      <sheetName val="4-6-6电子设备"/>
      <sheetName val="4-6-7土地"/>
      <sheetName val="4-7在建工程汇总"/>
      <sheetName val="4-7-1在建（土建）"/>
      <sheetName val="4-7-2在建（设备）"/>
      <sheetName val="4-8工程物资"/>
      <sheetName val="4-9固定资产清理"/>
      <sheetName val="4-10生产性生物资产"/>
      <sheetName val="4-11油气资产"/>
      <sheetName val="4-12无形资产汇总"/>
      <sheetName val="4-12-1无形-土地"/>
      <sheetName val="4-12-2无形-矿业权"/>
      <sheetName val="4-12-3无形-其他"/>
      <sheetName val="4-13开发支出"/>
      <sheetName val="4-14商誉"/>
      <sheetName val="4-15长期待摊费用"/>
      <sheetName val="4-16递延所得税资产"/>
      <sheetName val="4-17其他非流动资产"/>
      <sheetName val="5-流动负债汇总"/>
      <sheetName val="5-1短期借款"/>
      <sheetName val="5-2交易性金融负债"/>
      <sheetName val="5-3应付票据"/>
      <sheetName val="5-4应付账款"/>
      <sheetName val="5-5预收款项"/>
      <sheetName val="5-6职工薪酬"/>
      <sheetName val="5-7应交税费"/>
      <sheetName val="5-8应付利息"/>
      <sheetName val="5-9应付股利（利润）"/>
      <sheetName val="5-10其他应付款"/>
      <sheetName val="5-11一年到期非流动负债"/>
      <sheetName val="5-12其他流动负债"/>
      <sheetName val="6-非流动负债汇总"/>
      <sheetName val="6-1长期借款"/>
      <sheetName val="6-2应付债券"/>
      <sheetName val="6-3长期应付款"/>
      <sheetName val="6-4专项应付款"/>
      <sheetName val="6-5预计负债"/>
      <sheetName val="6-6递延所得税负债"/>
      <sheetName val="6-7其他非流动负债"/>
      <sheetName val="Sheet1"/>
    </sheetNames>
    <sheetDataSet>
      <sheetData sheetId="0"/>
      <sheetData sheetId="1"/>
      <sheetData sheetId="2"/>
      <sheetData sheetId="3">
        <row r="11">
          <cell r="D11" t="str">
            <v>被评估单位（或者产权持有单位）填表人：</v>
          </cell>
        </row>
        <row r="13">
          <cell r="D13" t="str">
            <v>填表日期：</v>
          </cell>
        </row>
        <row r="13">
          <cell r="G13">
            <v>2024</v>
          </cell>
          <cell r="H13" t="str">
            <v>年</v>
          </cell>
          <cell r="I13">
            <v>2</v>
          </cell>
          <cell r="J13" t="str">
            <v>月</v>
          </cell>
          <cell r="K13">
            <v>28</v>
          </cell>
          <cell r="L13" t="str">
            <v>日</v>
          </cell>
        </row>
      </sheetData>
      <sheetData sheetId="4"/>
      <sheetData sheetId="5"/>
      <sheetData sheetId="6">
        <row r="2">
          <cell r="A2" t="str">
            <v>评估基准日：2024年2月29日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4">
          <cell r="A4" t="str">
            <v>被评估单位：东营市人民医院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24">
          <cell r="I24">
            <v>0</v>
          </cell>
          <cell r="J24">
            <v>0</v>
          </cell>
          <cell r="K24">
            <v>0</v>
          </cell>
        </row>
        <row r="24">
          <cell r="M24">
            <v>0</v>
          </cell>
        </row>
      </sheetData>
      <sheetData sheetId="48">
        <row r="21">
          <cell r="I21">
            <v>0</v>
          </cell>
          <cell r="J21">
            <v>0</v>
          </cell>
          <cell r="K21">
            <v>0</v>
          </cell>
        </row>
        <row r="21">
          <cell r="M21">
            <v>0</v>
          </cell>
        </row>
      </sheetData>
      <sheetData sheetId="49">
        <row r="21">
          <cell r="I21">
            <v>0</v>
          </cell>
          <cell r="J21">
            <v>0</v>
          </cell>
          <cell r="K21">
            <v>0</v>
          </cell>
        </row>
        <row r="21">
          <cell r="M21">
            <v>0</v>
          </cell>
        </row>
      </sheetData>
      <sheetData sheetId="50">
        <row r="26">
          <cell r="J26">
            <v>0</v>
          </cell>
          <cell r="K26">
            <v>0</v>
          </cell>
          <cell r="L26">
            <v>0</v>
          </cell>
        </row>
        <row r="26">
          <cell r="N26">
            <v>0</v>
          </cell>
        </row>
      </sheetData>
      <sheetData sheetId="51">
        <row r="21">
          <cell r="J21">
            <v>0</v>
          </cell>
          <cell r="K21">
            <v>0</v>
          </cell>
          <cell r="L21">
            <v>0</v>
          </cell>
        </row>
        <row r="21">
          <cell r="N21">
            <v>0</v>
          </cell>
        </row>
      </sheetData>
      <sheetData sheetId="52">
        <row r="31">
          <cell r="J31">
            <v>0</v>
          </cell>
          <cell r="K31">
            <v>0</v>
          </cell>
          <cell r="L31">
            <v>0</v>
          </cell>
        </row>
        <row r="31">
          <cell r="N31">
            <v>0</v>
          </cell>
        </row>
      </sheetData>
      <sheetData sheetId="53">
        <row r="21">
          <cell r="L21">
            <v>0</v>
          </cell>
          <cell r="M21">
            <v>0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8"/>
  <sheetViews>
    <sheetView tabSelected="1" workbookViewId="0">
      <selection activeCell="L192" sqref="L192"/>
    </sheetView>
  </sheetViews>
  <sheetFormatPr defaultColWidth="9" defaultRowHeight="15.75" customHeight="1"/>
  <cols>
    <col min="1" max="1" width="4.4" style="42" customWidth="1"/>
    <col min="2" max="2" width="22" style="43" customWidth="1"/>
    <col min="3" max="3" width="19.625" style="42" customWidth="1"/>
    <col min="4" max="4" width="7.375" style="42" customWidth="1"/>
    <col min="5" max="5" width="9.375" style="42" customWidth="1"/>
    <col min="6" max="6" width="9.25" style="42" customWidth="1"/>
    <col min="7" max="7" width="10.875" style="43" customWidth="1"/>
    <col min="8" max="8" width="27.375" style="43" customWidth="1" outlineLevel="1"/>
    <col min="9" max="9" width="9" style="47" customWidth="1"/>
    <col min="10" max="16384" width="9" style="42"/>
  </cols>
  <sheetData>
    <row r="1" s="41" customFormat="1" ht="30" customHeight="1" spans="1:9">
      <c r="A1" s="48" t="s">
        <v>0</v>
      </c>
      <c r="B1" s="49"/>
      <c r="C1" s="49"/>
      <c r="D1" s="49"/>
      <c r="E1" s="49"/>
      <c r="F1" s="49"/>
      <c r="G1" s="49"/>
      <c r="H1" s="49"/>
      <c r="I1" s="49"/>
    </row>
    <row r="2" s="42" customFormat="1" ht="16.5" customHeight="1" spans="1:9">
      <c r="A2" s="50" t="s">
        <v>1</v>
      </c>
      <c r="B2" s="43"/>
      <c r="D2" s="51">
        <v>45656</v>
      </c>
      <c r="E2" s="43"/>
      <c r="F2" s="43"/>
      <c r="G2" s="43"/>
      <c r="H2" s="43"/>
      <c r="I2" s="70"/>
    </row>
    <row r="3" s="43" customFormat="1" ht="21" customHeight="1" spans="1:9">
      <c r="A3" s="52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4" t="s">
        <v>7</v>
      </c>
      <c r="G3" s="54" t="s">
        <v>8</v>
      </c>
      <c r="H3" s="52" t="s">
        <v>9</v>
      </c>
      <c r="I3" s="71" t="s">
        <v>10</v>
      </c>
    </row>
    <row r="4" s="43" customFormat="1" ht="9" customHeight="1" spans="1:9">
      <c r="A4" s="55"/>
      <c r="B4" s="55"/>
      <c r="C4" s="55"/>
      <c r="D4" s="55"/>
      <c r="E4" s="55"/>
      <c r="F4" s="56"/>
      <c r="G4" s="56"/>
      <c r="H4" s="57"/>
      <c r="I4" s="72"/>
    </row>
    <row r="5" s="5" customFormat="1" ht="16.5" customHeight="1" spans="1:9">
      <c r="A5" s="58">
        <v>1</v>
      </c>
      <c r="B5" s="59" t="s">
        <v>11</v>
      </c>
      <c r="C5" s="59"/>
      <c r="D5" s="58" t="s">
        <v>12</v>
      </c>
      <c r="E5" s="60">
        <v>1</v>
      </c>
      <c r="F5" s="61" t="s">
        <v>13</v>
      </c>
      <c r="G5" s="62" t="s">
        <v>14</v>
      </c>
      <c r="H5" s="63" t="s">
        <v>15</v>
      </c>
      <c r="I5" s="73" t="s">
        <v>16</v>
      </c>
    </row>
    <row r="6" s="5" customFormat="1" ht="16.5" customHeight="1" spans="1:9">
      <c r="A6" s="58">
        <v>2</v>
      </c>
      <c r="B6" s="59" t="s">
        <v>17</v>
      </c>
      <c r="C6" s="59"/>
      <c r="D6" s="58" t="s">
        <v>12</v>
      </c>
      <c r="E6" s="59">
        <v>1</v>
      </c>
      <c r="F6" s="61" t="s">
        <v>13</v>
      </c>
      <c r="G6" s="62" t="s">
        <v>14</v>
      </c>
      <c r="H6" s="63" t="s">
        <v>15</v>
      </c>
      <c r="I6" s="73"/>
    </row>
    <row r="7" s="5" customFormat="1" ht="16.5" customHeight="1" spans="1:9">
      <c r="A7" s="58">
        <v>3</v>
      </c>
      <c r="B7" s="59" t="s">
        <v>18</v>
      </c>
      <c r="C7" s="59"/>
      <c r="D7" s="58" t="s">
        <v>12</v>
      </c>
      <c r="E7" s="59">
        <v>1</v>
      </c>
      <c r="F7" s="61" t="s">
        <v>13</v>
      </c>
      <c r="G7" s="62" t="s">
        <v>14</v>
      </c>
      <c r="H7" s="64">
        <v>114</v>
      </c>
      <c r="I7" s="73"/>
    </row>
    <row r="8" s="5" customFormat="1" ht="16.5" customHeight="1" spans="1:9">
      <c r="A8" s="58">
        <v>4</v>
      </c>
      <c r="B8" s="59" t="s">
        <v>19</v>
      </c>
      <c r="C8" s="59" t="s">
        <v>20</v>
      </c>
      <c r="D8" s="58" t="s">
        <v>21</v>
      </c>
      <c r="E8" s="59">
        <v>24</v>
      </c>
      <c r="F8" s="61" t="s">
        <v>22</v>
      </c>
      <c r="G8" s="62" t="s">
        <v>14</v>
      </c>
      <c r="H8" s="63" t="s">
        <v>23</v>
      </c>
      <c r="I8" s="73"/>
    </row>
    <row r="9" s="5" customFormat="1" ht="16.5" customHeight="1" spans="1:9">
      <c r="A9" s="58">
        <v>5</v>
      </c>
      <c r="B9" s="59" t="s">
        <v>19</v>
      </c>
      <c r="C9" s="59"/>
      <c r="D9" s="58" t="s">
        <v>21</v>
      </c>
      <c r="E9" s="59">
        <v>14</v>
      </c>
      <c r="F9" s="61" t="s">
        <v>24</v>
      </c>
      <c r="G9" s="62" t="s">
        <v>14</v>
      </c>
      <c r="H9" s="63" t="s">
        <v>25</v>
      </c>
      <c r="I9" s="73"/>
    </row>
    <row r="10" s="5" customFormat="1" ht="16.5" customHeight="1" spans="1:9">
      <c r="A10" s="58">
        <v>6</v>
      </c>
      <c r="B10" s="59" t="s">
        <v>19</v>
      </c>
      <c r="C10" s="59"/>
      <c r="D10" s="58" t="s">
        <v>21</v>
      </c>
      <c r="E10" s="59">
        <v>13</v>
      </c>
      <c r="F10" s="61" t="s">
        <v>26</v>
      </c>
      <c r="G10" s="62" t="s">
        <v>14</v>
      </c>
      <c r="H10" s="63" t="s">
        <v>27</v>
      </c>
      <c r="I10" s="73"/>
    </row>
    <row r="11" s="5" customFormat="1" ht="16.5" customHeight="1" spans="1:9">
      <c r="A11" s="58">
        <v>7</v>
      </c>
      <c r="B11" s="59" t="s">
        <v>19</v>
      </c>
      <c r="C11" s="59"/>
      <c r="D11" s="58" t="s">
        <v>21</v>
      </c>
      <c r="E11" s="59">
        <v>19</v>
      </c>
      <c r="F11" s="61" t="s">
        <v>28</v>
      </c>
      <c r="G11" s="62" t="s">
        <v>14</v>
      </c>
      <c r="H11" s="63" t="s">
        <v>29</v>
      </c>
      <c r="I11" s="73"/>
    </row>
    <row r="12" s="5" customFormat="1" ht="16.5" customHeight="1" spans="1:9">
      <c r="A12" s="58">
        <v>8</v>
      </c>
      <c r="B12" s="59" t="s">
        <v>30</v>
      </c>
      <c r="C12" s="59"/>
      <c r="D12" s="58" t="s">
        <v>21</v>
      </c>
      <c r="E12" s="59">
        <v>153</v>
      </c>
      <c r="F12" s="61" t="s">
        <v>28</v>
      </c>
      <c r="G12" s="62" t="s">
        <v>14</v>
      </c>
      <c r="H12" s="63" t="s">
        <v>29</v>
      </c>
      <c r="I12" s="73"/>
    </row>
    <row r="13" s="5" customFormat="1" ht="16.5" customHeight="1" spans="1:9">
      <c r="A13" s="58">
        <v>9</v>
      </c>
      <c r="B13" s="59" t="s">
        <v>31</v>
      </c>
      <c r="C13" s="59" t="s">
        <v>32</v>
      </c>
      <c r="D13" s="58" t="s">
        <v>33</v>
      </c>
      <c r="E13" s="59">
        <v>8</v>
      </c>
      <c r="F13" s="61" t="s">
        <v>28</v>
      </c>
      <c r="G13" s="62" t="s">
        <v>14</v>
      </c>
      <c r="H13" s="65" t="s">
        <v>34</v>
      </c>
      <c r="I13" s="73"/>
    </row>
    <row r="14" s="5" customFormat="1" ht="16.5" customHeight="1" spans="1:9">
      <c r="A14" s="58">
        <v>10</v>
      </c>
      <c r="B14" s="59" t="s">
        <v>35</v>
      </c>
      <c r="C14" s="59" t="s">
        <v>36</v>
      </c>
      <c r="D14" s="58" t="s">
        <v>33</v>
      </c>
      <c r="E14" s="59">
        <v>8</v>
      </c>
      <c r="F14" s="61" t="s">
        <v>28</v>
      </c>
      <c r="G14" s="62" t="s">
        <v>14</v>
      </c>
      <c r="H14" s="65" t="s">
        <v>37</v>
      </c>
      <c r="I14" s="73"/>
    </row>
    <row r="15" s="5" customFormat="1" ht="25" customHeight="1" spans="1:9">
      <c r="A15" s="58">
        <v>11</v>
      </c>
      <c r="B15" s="59" t="s">
        <v>38</v>
      </c>
      <c r="C15" s="59" t="s">
        <v>39</v>
      </c>
      <c r="D15" s="58" t="s">
        <v>21</v>
      </c>
      <c r="E15" s="59">
        <v>49</v>
      </c>
      <c r="F15" s="61" t="s">
        <v>28</v>
      </c>
      <c r="G15" s="62" t="s">
        <v>14</v>
      </c>
      <c r="H15" s="65" t="s">
        <v>40</v>
      </c>
      <c r="I15" s="73"/>
    </row>
    <row r="16" s="44" customFormat="1" ht="16.5" customHeight="1" spans="1:9">
      <c r="A16" s="58">
        <v>12</v>
      </c>
      <c r="B16" s="59" t="s">
        <v>41</v>
      </c>
      <c r="C16" s="59" t="s">
        <v>42</v>
      </c>
      <c r="D16" s="58" t="s">
        <v>21</v>
      </c>
      <c r="E16" s="59">
        <v>4</v>
      </c>
      <c r="F16" s="61" t="s">
        <v>28</v>
      </c>
      <c r="G16" s="62" t="s">
        <v>14</v>
      </c>
      <c r="H16" s="65" t="s">
        <v>37</v>
      </c>
      <c r="I16" s="73"/>
    </row>
    <row r="17" s="44" customFormat="1" ht="27" customHeight="1" spans="1:9">
      <c r="A17" s="58">
        <v>13</v>
      </c>
      <c r="B17" s="59" t="s">
        <v>43</v>
      </c>
      <c r="C17" s="59" t="s">
        <v>44</v>
      </c>
      <c r="D17" s="58" t="s">
        <v>21</v>
      </c>
      <c r="E17" s="59">
        <v>49</v>
      </c>
      <c r="F17" s="61" t="s">
        <v>28</v>
      </c>
      <c r="G17" s="62" t="s">
        <v>14</v>
      </c>
      <c r="H17" s="65" t="s">
        <v>40</v>
      </c>
      <c r="I17" s="73"/>
    </row>
    <row r="18" s="5" customFormat="1" ht="16.5" customHeight="1" spans="1:9">
      <c r="A18" s="58">
        <v>14</v>
      </c>
      <c r="B18" s="59" t="s">
        <v>45</v>
      </c>
      <c r="C18" s="59" t="s">
        <v>46</v>
      </c>
      <c r="D18" s="58" t="s">
        <v>21</v>
      </c>
      <c r="E18" s="59">
        <v>11</v>
      </c>
      <c r="F18" s="61" t="s">
        <v>28</v>
      </c>
      <c r="G18" s="62" t="s">
        <v>14</v>
      </c>
      <c r="H18" s="63" t="s">
        <v>34</v>
      </c>
      <c r="I18" s="73"/>
    </row>
    <row r="19" s="5" customFormat="1" ht="16.5" customHeight="1" spans="1:9">
      <c r="A19" s="58">
        <v>15</v>
      </c>
      <c r="B19" s="59" t="s">
        <v>47</v>
      </c>
      <c r="C19" s="59" t="s">
        <v>48</v>
      </c>
      <c r="D19" s="58" t="s">
        <v>21</v>
      </c>
      <c r="E19" s="59">
        <v>10</v>
      </c>
      <c r="F19" s="61" t="s">
        <v>28</v>
      </c>
      <c r="G19" s="62" t="s">
        <v>14</v>
      </c>
      <c r="H19" s="63" t="s">
        <v>34</v>
      </c>
      <c r="I19" s="73"/>
    </row>
    <row r="20" s="5" customFormat="1" ht="16.5" customHeight="1" spans="1:9">
      <c r="A20" s="58">
        <v>16</v>
      </c>
      <c r="B20" s="59" t="s">
        <v>49</v>
      </c>
      <c r="C20" s="59" t="s">
        <v>50</v>
      </c>
      <c r="D20" s="58" t="s">
        <v>12</v>
      </c>
      <c r="E20" s="59">
        <v>1</v>
      </c>
      <c r="F20" s="61" t="s">
        <v>13</v>
      </c>
      <c r="G20" s="62" t="s">
        <v>51</v>
      </c>
      <c r="H20" s="63" t="s">
        <v>52</v>
      </c>
      <c r="I20" s="73"/>
    </row>
    <row r="21" s="5" customFormat="1" ht="16.5" customHeight="1" spans="1:9">
      <c r="A21" s="58">
        <v>17</v>
      </c>
      <c r="B21" s="59" t="s">
        <v>53</v>
      </c>
      <c r="C21" s="59"/>
      <c r="D21" s="58" t="s">
        <v>12</v>
      </c>
      <c r="E21" s="59">
        <v>1</v>
      </c>
      <c r="F21" s="61" t="s">
        <v>13</v>
      </c>
      <c r="G21" s="62" t="s">
        <v>51</v>
      </c>
      <c r="H21" s="63" t="s">
        <v>52</v>
      </c>
      <c r="I21" s="73"/>
    </row>
    <row r="22" s="5" customFormat="1" ht="16.5" customHeight="1" spans="1:9">
      <c r="A22" s="58">
        <v>18</v>
      </c>
      <c r="B22" s="59" t="s">
        <v>54</v>
      </c>
      <c r="C22" s="59" t="s">
        <v>55</v>
      </c>
      <c r="D22" s="58" t="s">
        <v>12</v>
      </c>
      <c r="E22" s="59">
        <v>1</v>
      </c>
      <c r="F22" s="61" t="s">
        <v>13</v>
      </c>
      <c r="G22" s="62" t="s">
        <v>56</v>
      </c>
      <c r="H22" s="63" t="s">
        <v>52</v>
      </c>
      <c r="I22" s="73"/>
    </row>
    <row r="23" s="5" customFormat="1" ht="16.5" customHeight="1" spans="1:9">
      <c r="A23" s="58">
        <v>19</v>
      </c>
      <c r="B23" s="59" t="s">
        <v>57</v>
      </c>
      <c r="C23" s="59" t="s">
        <v>58</v>
      </c>
      <c r="D23" s="58" t="s">
        <v>12</v>
      </c>
      <c r="E23" s="59">
        <v>1</v>
      </c>
      <c r="F23" s="61" t="s">
        <v>13</v>
      </c>
      <c r="G23" s="62" t="s">
        <v>56</v>
      </c>
      <c r="H23" s="63" t="s">
        <v>52</v>
      </c>
      <c r="I23" s="73"/>
    </row>
    <row r="24" s="5" customFormat="1" ht="16.5" customHeight="1" spans="1:9">
      <c r="A24" s="58">
        <v>20</v>
      </c>
      <c r="B24" s="59" t="s">
        <v>59</v>
      </c>
      <c r="C24" s="59" t="s">
        <v>60</v>
      </c>
      <c r="D24" s="58" t="s">
        <v>61</v>
      </c>
      <c r="E24" s="59">
        <v>1</v>
      </c>
      <c r="F24" s="61" t="s">
        <v>13</v>
      </c>
      <c r="G24" s="62" t="s">
        <v>62</v>
      </c>
      <c r="H24" s="63" t="s">
        <v>63</v>
      </c>
      <c r="I24" s="73"/>
    </row>
    <row r="25" s="5" customFormat="1" ht="16.5" customHeight="1" spans="1:9">
      <c r="A25" s="58">
        <v>21</v>
      </c>
      <c r="B25" s="59" t="s">
        <v>64</v>
      </c>
      <c r="C25" s="59" t="s">
        <v>65</v>
      </c>
      <c r="D25" s="58" t="s">
        <v>66</v>
      </c>
      <c r="E25" s="59">
        <v>1</v>
      </c>
      <c r="F25" s="61" t="s">
        <v>13</v>
      </c>
      <c r="G25" s="62" t="s">
        <v>62</v>
      </c>
      <c r="H25" s="63" t="s">
        <v>67</v>
      </c>
      <c r="I25" s="73"/>
    </row>
    <row r="26" s="5" customFormat="1" ht="16.5" customHeight="1" spans="1:9">
      <c r="A26" s="58">
        <v>22</v>
      </c>
      <c r="B26" s="59" t="s">
        <v>68</v>
      </c>
      <c r="C26" s="59"/>
      <c r="D26" s="58" t="s">
        <v>69</v>
      </c>
      <c r="E26" s="59">
        <v>1</v>
      </c>
      <c r="F26" s="61" t="s">
        <v>28</v>
      </c>
      <c r="G26" s="62" t="s">
        <v>70</v>
      </c>
      <c r="H26" s="63" t="s">
        <v>71</v>
      </c>
      <c r="I26" s="73"/>
    </row>
    <row r="27" s="5" customFormat="1" ht="16.5" customHeight="1" spans="1:9">
      <c r="A27" s="58">
        <v>23</v>
      </c>
      <c r="B27" s="59" t="s">
        <v>72</v>
      </c>
      <c r="C27" s="59" t="s">
        <v>73</v>
      </c>
      <c r="D27" s="58" t="s">
        <v>21</v>
      </c>
      <c r="E27" s="59">
        <v>1</v>
      </c>
      <c r="F27" s="61" t="s">
        <v>28</v>
      </c>
      <c r="G27" s="62" t="s">
        <v>74</v>
      </c>
      <c r="H27" s="63" t="s">
        <v>75</v>
      </c>
      <c r="I27" s="73"/>
    </row>
    <row r="28" s="5" customFormat="1" ht="16.5" customHeight="1" spans="1:9">
      <c r="A28" s="58">
        <v>24</v>
      </c>
      <c r="B28" s="59" t="s">
        <v>76</v>
      </c>
      <c r="C28" s="59" t="s">
        <v>77</v>
      </c>
      <c r="D28" s="58" t="s">
        <v>12</v>
      </c>
      <c r="E28" s="59">
        <v>1</v>
      </c>
      <c r="F28" s="61" t="s">
        <v>28</v>
      </c>
      <c r="G28" s="62" t="s">
        <v>74</v>
      </c>
      <c r="H28" s="63" t="s">
        <v>75</v>
      </c>
      <c r="I28" s="74"/>
    </row>
    <row r="29" s="5" customFormat="1" ht="16.5" customHeight="1" spans="1:9">
      <c r="A29" s="58">
        <v>25</v>
      </c>
      <c r="B29" s="59" t="s">
        <v>78</v>
      </c>
      <c r="C29" s="59"/>
      <c r="D29" s="58"/>
      <c r="E29" s="59">
        <v>1</v>
      </c>
      <c r="F29" s="61" t="s">
        <v>28</v>
      </c>
      <c r="G29" s="62" t="s">
        <v>74</v>
      </c>
      <c r="H29" s="63" t="s">
        <v>79</v>
      </c>
      <c r="I29" s="73"/>
    </row>
    <row r="30" s="5" customFormat="1" ht="16.5" customHeight="1" spans="1:9">
      <c r="A30" s="58">
        <v>26</v>
      </c>
      <c r="B30" s="59" t="s">
        <v>80</v>
      </c>
      <c r="C30" s="59"/>
      <c r="D30" s="58" t="s">
        <v>12</v>
      </c>
      <c r="E30" s="59">
        <v>1</v>
      </c>
      <c r="F30" s="61" t="s">
        <v>28</v>
      </c>
      <c r="G30" s="62" t="s">
        <v>74</v>
      </c>
      <c r="H30" s="63" t="s">
        <v>79</v>
      </c>
      <c r="I30" s="73"/>
    </row>
    <row r="31" s="5" customFormat="1" ht="16.5" customHeight="1" spans="1:9">
      <c r="A31" s="58">
        <v>27</v>
      </c>
      <c r="B31" s="59" t="s">
        <v>17</v>
      </c>
      <c r="C31" s="59"/>
      <c r="D31" s="58" t="s">
        <v>12</v>
      </c>
      <c r="E31" s="59">
        <v>1</v>
      </c>
      <c r="F31" s="61" t="s">
        <v>28</v>
      </c>
      <c r="G31" s="62" t="s">
        <v>74</v>
      </c>
      <c r="H31" s="63" t="s">
        <v>79</v>
      </c>
      <c r="I31" s="73"/>
    </row>
    <row r="32" s="5" customFormat="1" ht="16.5" customHeight="1" spans="1:9">
      <c r="A32" s="58">
        <v>28</v>
      </c>
      <c r="B32" s="59" t="s">
        <v>81</v>
      </c>
      <c r="C32" s="59" t="s">
        <v>82</v>
      </c>
      <c r="D32" s="58" t="s">
        <v>12</v>
      </c>
      <c r="E32" s="59">
        <v>1</v>
      </c>
      <c r="F32" s="61" t="s">
        <v>26</v>
      </c>
      <c r="G32" s="62" t="s">
        <v>74</v>
      </c>
      <c r="H32" s="63" t="s">
        <v>83</v>
      </c>
      <c r="I32" s="73"/>
    </row>
    <row r="33" s="5" customFormat="1" ht="16.5" customHeight="1" spans="1:9">
      <c r="A33" s="58">
        <v>29</v>
      </c>
      <c r="B33" s="59" t="s">
        <v>84</v>
      </c>
      <c r="C33" s="59"/>
      <c r="D33" s="58" t="s">
        <v>12</v>
      </c>
      <c r="E33" s="59">
        <v>1</v>
      </c>
      <c r="F33" s="61" t="s">
        <v>26</v>
      </c>
      <c r="G33" s="62" t="s">
        <v>74</v>
      </c>
      <c r="H33" s="63" t="s">
        <v>83</v>
      </c>
      <c r="I33" s="73"/>
    </row>
    <row r="34" s="5" customFormat="1" ht="16.5" customHeight="1" spans="1:9">
      <c r="A34" s="58">
        <v>30</v>
      </c>
      <c r="B34" s="59" t="s">
        <v>78</v>
      </c>
      <c r="C34" s="59" t="s">
        <v>85</v>
      </c>
      <c r="D34" s="58" t="s">
        <v>12</v>
      </c>
      <c r="E34" s="59">
        <v>1</v>
      </c>
      <c r="F34" s="61" t="s">
        <v>26</v>
      </c>
      <c r="G34" s="62" t="s">
        <v>74</v>
      </c>
      <c r="H34" s="63" t="s">
        <v>83</v>
      </c>
      <c r="I34" s="73"/>
    </row>
    <row r="35" s="5" customFormat="1" ht="16.5" customHeight="1" spans="1:9">
      <c r="A35" s="58">
        <v>31</v>
      </c>
      <c r="B35" s="59" t="s">
        <v>86</v>
      </c>
      <c r="C35" s="59"/>
      <c r="D35" s="58" t="s">
        <v>12</v>
      </c>
      <c r="E35" s="59">
        <v>1</v>
      </c>
      <c r="F35" s="61" t="s">
        <v>26</v>
      </c>
      <c r="G35" s="62" t="s">
        <v>74</v>
      </c>
      <c r="H35" s="63" t="s">
        <v>83</v>
      </c>
      <c r="I35" s="73"/>
    </row>
    <row r="36" s="5" customFormat="1" ht="16.5" customHeight="1" spans="1:9">
      <c r="A36" s="58">
        <v>32</v>
      </c>
      <c r="B36" s="59" t="s">
        <v>87</v>
      </c>
      <c r="C36" s="59" t="s">
        <v>88</v>
      </c>
      <c r="D36" s="58" t="s">
        <v>21</v>
      </c>
      <c r="E36" s="59">
        <v>1</v>
      </c>
      <c r="F36" s="61" t="s">
        <v>89</v>
      </c>
      <c r="G36" s="62" t="s">
        <v>74</v>
      </c>
      <c r="H36" s="63" t="s">
        <v>90</v>
      </c>
      <c r="I36" s="73"/>
    </row>
    <row r="37" s="5" customFormat="1" ht="16.5" customHeight="1" spans="1:9">
      <c r="A37" s="58">
        <v>33</v>
      </c>
      <c r="B37" s="59" t="s">
        <v>91</v>
      </c>
      <c r="C37" s="59" t="s">
        <v>92</v>
      </c>
      <c r="D37" s="58" t="s">
        <v>21</v>
      </c>
      <c r="E37" s="59">
        <v>1</v>
      </c>
      <c r="F37" s="61" t="s">
        <v>89</v>
      </c>
      <c r="G37" s="62" t="s">
        <v>74</v>
      </c>
      <c r="H37" s="63" t="s">
        <v>93</v>
      </c>
      <c r="I37" s="73"/>
    </row>
    <row r="38" s="5" customFormat="1" ht="16.5" customHeight="1" spans="1:9">
      <c r="A38" s="58">
        <v>34</v>
      </c>
      <c r="B38" s="59" t="s">
        <v>94</v>
      </c>
      <c r="C38" s="59" t="s">
        <v>95</v>
      </c>
      <c r="D38" s="58" t="s">
        <v>12</v>
      </c>
      <c r="E38" s="59">
        <v>1</v>
      </c>
      <c r="F38" s="61" t="s">
        <v>28</v>
      </c>
      <c r="G38" s="62" t="s">
        <v>96</v>
      </c>
      <c r="H38" s="63" t="s">
        <v>97</v>
      </c>
      <c r="I38" s="73"/>
    </row>
    <row r="39" s="5" customFormat="1" ht="16.5" customHeight="1" spans="1:9">
      <c r="A39" s="58">
        <v>35</v>
      </c>
      <c r="B39" s="59" t="s">
        <v>98</v>
      </c>
      <c r="C39" s="59" t="s">
        <v>99</v>
      </c>
      <c r="D39" s="58" t="s">
        <v>12</v>
      </c>
      <c r="E39" s="59">
        <v>1</v>
      </c>
      <c r="F39" s="61" t="s">
        <v>28</v>
      </c>
      <c r="G39" s="62" t="s">
        <v>100</v>
      </c>
      <c r="H39" s="63" t="s">
        <v>101</v>
      </c>
      <c r="I39" s="73"/>
    </row>
    <row r="40" s="5" customFormat="1" ht="16.5" customHeight="1" spans="1:9">
      <c r="A40" s="58">
        <v>36</v>
      </c>
      <c r="B40" s="59" t="s">
        <v>102</v>
      </c>
      <c r="C40" s="59" t="s">
        <v>103</v>
      </c>
      <c r="D40" s="58" t="s">
        <v>12</v>
      </c>
      <c r="E40" s="59">
        <v>2</v>
      </c>
      <c r="F40" s="61" t="s">
        <v>28</v>
      </c>
      <c r="G40" s="62" t="s">
        <v>100</v>
      </c>
      <c r="H40" s="63" t="s">
        <v>101</v>
      </c>
      <c r="I40" s="73"/>
    </row>
    <row r="41" s="5" customFormat="1" ht="16.5" customHeight="1" spans="1:9">
      <c r="A41" s="58">
        <v>37</v>
      </c>
      <c r="B41" s="59" t="s">
        <v>104</v>
      </c>
      <c r="C41" s="59" t="s">
        <v>105</v>
      </c>
      <c r="D41" s="66" t="s">
        <v>12</v>
      </c>
      <c r="E41" s="59">
        <v>1</v>
      </c>
      <c r="F41" s="67" t="s">
        <v>28</v>
      </c>
      <c r="G41" s="68" t="s">
        <v>100</v>
      </c>
      <c r="H41" s="69" t="s">
        <v>101</v>
      </c>
      <c r="I41" s="75"/>
    </row>
    <row r="42" s="5" customFormat="1" ht="16.5" customHeight="1" spans="1:9">
      <c r="A42" s="58">
        <v>38</v>
      </c>
      <c r="B42" s="59" t="s">
        <v>17</v>
      </c>
      <c r="C42" s="59" t="s">
        <v>106</v>
      </c>
      <c r="D42" s="58" t="s">
        <v>12</v>
      </c>
      <c r="E42" s="59">
        <v>1</v>
      </c>
      <c r="F42" s="61" t="s">
        <v>28</v>
      </c>
      <c r="G42" s="62" t="s">
        <v>100</v>
      </c>
      <c r="H42" s="63" t="s">
        <v>101</v>
      </c>
      <c r="I42" s="73"/>
    </row>
    <row r="43" s="42" customFormat="1" ht="16.5" customHeight="1" spans="1:9">
      <c r="A43" s="58">
        <v>39</v>
      </c>
      <c r="B43" s="59" t="s">
        <v>72</v>
      </c>
      <c r="C43" s="59" t="s">
        <v>107</v>
      </c>
      <c r="D43" s="66" t="s">
        <v>21</v>
      </c>
      <c r="E43" s="59">
        <v>1</v>
      </c>
      <c r="F43" s="67" t="s">
        <v>28</v>
      </c>
      <c r="G43" s="68" t="s">
        <v>100</v>
      </c>
      <c r="H43" s="69" t="s">
        <v>101</v>
      </c>
      <c r="I43" s="75"/>
    </row>
    <row r="44" s="5" customFormat="1" ht="16.5" customHeight="1" spans="1:9">
      <c r="A44" s="58">
        <v>40</v>
      </c>
      <c r="B44" s="59" t="s">
        <v>102</v>
      </c>
      <c r="C44" s="59" t="s">
        <v>108</v>
      </c>
      <c r="D44" s="58" t="s">
        <v>12</v>
      </c>
      <c r="E44" s="59">
        <v>1</v>
      </c>
      <c r="F44" s="61" t="s">
        <v>24</v>
      </c>
      <c r="G44" s="62" t="s">
        <v>24</v>
      </c>
      <c r="H44" s="63" t="s">
        <v>109</v>
      </c>
      <c r="I44" s="73"/>
    </row>
    <row r="45" s="5" customFormat="1" ht="16.5" customHeight="1" spans="1:9">
      <c r="A45" s="58">
        <v>41</v>
      </c>
      <c r="B45" s="59" t="s">
        <v>110</v>
      </c>
      <c r="C45" s="59" t="s">
        <v>111</v>
      </c>
      <c r="D45" s="58" t="s">
        <v>12</v>
      </c>
      <c r="E45" s="59">
        <v>1</v>
      </c>
      <c r="F45" s="61" t="s">
        <v>24</v>
      </c>
      <c r="G45" s="62" t="s">
        <v>24</v>
      </c>
      <c r="H45" s="63" t="s">
        <v>112</v>
      </c>
      <c r="I45" s="73"/>
    </row>
    <row r="46" s="5" customFormat="1" ht="16.5" customHeight="1" spans="1:9">
      <c r="A46" s="58">
        <v>42</v>
      </c>
      <c r="B46" s="59" t="s">
        <v>113</v>
      </c>
      <c r="C46" s="59" t="s">
        <v>108</v>
      </c>
      <c r="D46" s="58" t="s">
        <v>12</v>
      </c>
      <c r="E46" s="59">
        <v>1</v>
      </c>
      <c r="F46" s="61" t="s">
        <v>24</v>
      </c>
      <c r="G46" s="62" t="s">
        <v>24</v>
      </c>
      <c r="H46" s="63" t="s">
        <v>112</v>
      </c>
      <c r="I46" s="73"/>
    </row>
    <row r="47" s="5" customFormat="1" ht="16.5" customHeight="1" spans="1:9">
      <c r="A47" s="58">
        <v>43</v>
      </c>
      <c r="B47" s="59" t="s">
        <v>110</v>
      </c>
      <c r="C47" s="59" t="s">
        <v>114</v>
      </c>
      <c r="D47" s="58" t="s">
        <v>12</v>
      </c>
      <c r="E47" s="59">
        <v>1</v>
      </c>
      <c r="F47" s="61" t="s">
        <v>24</v>
      </c>
      <c r="G47" s="62" t="s">
        <v>24</v>
      </c>
      <c r="H47" s="63" t="s">
        <v>112</v>
      </c>
      <c r="I47" s="73"/>
    </row>
    <row r="48" s="5" customFormat="1" ht="16.5" customHeight="1" spans="1:9">
      <c r="A48" s="58">
        <v>44</v>
      </c>
      <c r="B48" s="59" t="s">
        <v>110</v>
      </c>
      <c r="C48" s="59" t="s">
        <v>115</v>
      </c>
      <c r="D48" s="58" t="s">
        <v>12</v>
      </c>
      <c r="E48" s="59">
        <v>1</v>
      </c>
      <c r="F48" s="61" t="s">
        <v>24</v>
      </c>
      <c r="G48" s="62" t="s">
        <v>24</v>
      </c>
      <c r="H48" s="63" t="s">
        <v>112</v>
      </c>
      <c r="I48" s="73"/>
    </row>
    <row r="49" s="5" customFormat="1" ht="16.5" customHeight="1" spans="1:9">
      <c r="A49" s="58">
        <v>45</v>
      </c>
      <c r="B49" s="59" t="s">
        <v>116</v>
      </c>
      <c r="C49" s="59" t="s">
        <v>116</v>
      </c>
      <c r="D49" s="58" t="s">
        <v>12</v>
      </c>
      <c r="E49" s="59">
        <v>1</v>
      </c>
      <c r="F49" s="61" t="s">
        <v>117</v>
      </c>
      <c r="G49" s="62" t="s">
        <v>118</v>
      </c>
      <c r="H49" s="63" t="s">
        <v>119</v>
      </c>
      <c r="I49" s="73"/>
    </row>
    <row r="50" s="5" customFormat="1" ht="16.5" customHeight="1" spans="1:9">
      <c r="A50" s="58">
        <v>46</v>
      </c>
      <c r="B50" s="59" t="s">
        <v>120</v>
      </c>
      <c r="C50" s="59" t="s">
        <v>120</v>
      </c>
      <c r="D50" s="58" t="s">
        <v>12</v>
      </c>
      <c r="E50" s="59">
        <v>1</v>
      </c>
      <c r="F50" s="61" t="s">
        <v>117</v>
      </c>
      <c r="G50" s="62" t="s">
        <v>118</v>
      </c>
      <c r="H50" s="63" t="s">
        <v>119</v>
      </c>
      <c r="I50" s="73"/>
    </row>
    <row r="51" s="5" customFormat="1" ht="16.5" customHeight="1" spans="1:9">
      <c r="A51" s="58">
        <v>47</v>
      </c>
      <c r="B51" s="59" t="s">
        <v>121</v>
      </c>
      <c r="C51" s="59" t="s">
        <v>122</v>
      </c>
      <c r="D51" s="58" t="s">
        <v>123</v>
      </c>
      <c r="E51" s="59">
        <v>1</v>
      </c>
      <c r="F51" s="61" t="s">
        <v>117</v>
      </c>
      <c r="G51" s="62" t="s">
        <v>118</v>
      </c>
      <c r="H51" s="63" t="s">
        <v>119</v>
      </c>
      <c r="I51" s="73"/>
    </row>
    <row r="52" s="5" customFormat="1" ht="16.5" customHeight="1" spans="1:9">
      <c r="A52" s="58">
        <v>48</v>
      </c>
      <c r="B52" s="59" t="s">
        <v>124</v>
      </c>
      <c r="C52" s="59" t="s">
        <v>125</v>
      </c>
      <c r="D52" s="58" t="s">
        <v>123</v>
      </c>
      <c r="E52" s="59">
        <v>1</v>
      </c>
      <c r="F52" s="61" t="s">
        <v>117</v>
      </c>
      <c r="G52" s="62" t="s">
        <v>118</v>
      </c>
      <c r="H52" s="63" t="s">
        <v>126</v>
      </c>
      <c r="I52" s="73"/>
    </row>
    <row r="53" s="5" customFormat="1" ht="16.5" customHeight="1" spans="1:9">
      <c r="A53" s="58">
        <v>49</v>
      </c>
      <c r="B53" s="59" t="s">
        <v>127</v>
      </c>
      <c r="C53" s="59" t="s">
        <v>128</v>
      </c>
      <c r="D53" s="58" t="s">
        <v>21</v>
      </c>
      <c r="E53" s="59">
        <v>1</v>
      </c>
      <c r="F53" s="61" t="s">
        <v>117</v>
      </c>
      <c r="G53" s="62" t="s">
        <v>118</v>
      </c>
      <c r="H53" s="63" t="s">
        <v>126</v>
      </c>
      <c r="I53" s="73"/>
    </row>
    <row r="54" s="5" customFormat="1" ht="16.5" customHeight="1" spans="1:9">
      <c r="A54" s="58">
        <v>50</v>
      </c>
      <c r="B54" s="59" t="s">
        <v>129</v>
      </c>
      <c r="C54" s="59" t="s">
        <v>130</v>
      </c>
      <c r="D54" s="58" t="s">
        <v>131</v>
      </c>
      <c r="E54" s="59">
        <v>1</v>
      </c>
      <c r="F54" s="61" t="s">
        <v>117</v>
      </c>
      <c r="G54" s="62" t="s">
        <v>118</v>
      </c>
      <c r="H54" s="63" t="s">
        <v>132</v>
      </c>
      <c r="I54" s="73"/>
    </row>
    <row r="55" s="5" customFormat="1" ht="16.5" customHeight="1" spans="1:9">
      <c r="A55" s="58">
        <v>51</v>
      </c>
      <c r="B55" s="59" t="s">
        <v>133</v>
      </c>
      <c r="C55" s="59" t="s">
        <v>134</v>
      </c>
      <c r="D55" s="58" t="s">
        <v>123</v>
      </c>
      <c r="E55" s="59">
        <v>1</v>
      </c>
      <c r="F55" s="61" t="s">
        <v>117</v>
      </c>
      <c r="G55" s="62" t="s">
        <v>118</v>
      </c>
      <c r="H55" s="63" t="s">
        <v>132</v>
      </c>
      <c r="I55" s="74"/>
    </row>
    <row r="56" s="5" customFormat="1" ht="16.5" customHeight="1" spans="1:9">
      <c r="A56" s="58">
        <v>52</v>
      </c>
      <c r="B56" s="59" t="s">
        <v>64</v>
      </c>
      <c r="C56" s="59" t="s">
        <v>135</v>
      </c>
      <c r="D56" s="58" t="s">
        <v>66</v>
      </c>
      <c r="E56" s="59">
        <v>1</v>
      </c>
      <c r="F56" s="61" t="s">
        <v>117</v>
      </c>
      <c r="G56" s="62" t="s">
        <v>118</v>
      </c>
      <c r="H56" s="63" t="s">
        <v>132</v>
      </c>
      <c r="I56" s="73"/>
    </row>
    <row r="57" s="5" customFormat="1" ht="16.5" customHeight="1" spans="1:9">
      <c r="A57" s="58">
        <v>53</v>
      </c>
      <c r="B57" s="59" t="s">
        <v>136</v>
      </c>
      <c r="C57" s="59" t="s">
        <v>137</v>
      </c>
      <c r="D57" s="58" t="s">
        <v>123</v>
      </c>
      <c r="E57" s="59">
        <v>1</v>
      </c>
      <c r="F57" s="61" t="s">
        <v>117</v>
      </c>
      <c r="G57" s="62" t="s">
        <v>118</v>
      </c>
      <c r="H57" s="63" t="s">
        <v>138</v>
      </c>
      <c r="I57" s="73"/>
    </row>
    <row r="58" s="42" customFormat="1" ht="16.5" customHeight="1" spans="1:9">
      <c r="A58" s="58">
        <v>54</v>
      </c>
      <c r="B58" s="59" t="s">
        <v>139</v>
      </c>
      <c r="C58" s="59" t="s">
        <v>140</v>
      </c>
      <c r="D58" s="58" t="s">
        <v>61</v>
      </c>
      <c r="E58" s="59">
        <v>2</v>
      </c>
      <c r="F58" s="61" t="s">
        <v>117</v>
      </c>
      <c r="G58" s="62" t="s">
        <v>118</v>
      </c>
      <c r="H58" s="63" t="s">
        <v>141</v>
      </c>
      <c r="I58" s="73"/>
    </row>
    <row r="59" s="5" customFormat="1" ht="16.5" customHeight="1" spans="1:9">
      <c r="A59" s="58">
        <v>55</v>
      </c>
      <c r="B59" s="59" t="s">
        <v>139</v>
      </c>
      <c r="C59" s="59" t="s">
        <v>130</v>
      </c>
      <c r="D59" s="58" t="s">
        <v>131</v>
      </c>
      <c r="E59" s="59">
        <v>1</v>
      </c>
      <c r="F59" s="61" t="s">
        <v>117</v>
      </c>
      <c r="G59" s="62" t="s">
        <v>118</v>
      </c>
      <c r="H59" s="63" t="s">
        <v>141</v>
      </c>
      <c r="I59" s="73"/>
    </row>
    <row r="60" s="5" customFormat="1" ht="16.5" customHeight="1" spans="1:9">
      <c r="A60" s="58">
        <v>56</v>
      </c>
      <c r="B60" s="59" t="s">
        <v>142</v>
      </c>
      <c r="C60" s="59" t="s">
        <v>143</v>
      </c>
      <c r="D60" s="58" t="s">
        <v>12</v>
      </c>
      <c r="E60" s="59">
        <v>1</v>
      </c>
      <c r="F60" s="61" t="s">
        <v>117</v>
      </c>
      <c r="G60" s="62" t="s">
        <v>118</v>
      </c>
      <c r="H60" s="63" t="s">
        <v>141</v>
      </c>
      <c r="I60" s="73"/>
    </row>
    <row r="61" s="5" customFormat="1" ht="16.5" customHeight="1" spans="1:9">
      <c r="A61" s="58">
        <v>57</v>
      </c>
      <c r="B61" s="59" t="s">
        <v>19</v>
      </c>
      <c r="C61" s="59" t="s">
        <v>144</v>
      </c>
      <c r="D61" s="58" t="s">
        <v>21</v>
      </c>
      <c r="E61" s="59">
        <v>10</v>
      </c>
      <c r="F61" s="61" t="s">
        <v>117</v>
      </c>
      <c r="G61" s="62" t="s">
        <v>118</v>
      </c>
      <c r="H61" s="63" t="s">
        <v>141</v>
      </c>
      <c r="I61" s="73"/>
    </row>
    <row r="62" s="5" customFormat="1" ht="16.5" customHeight="1" spans="1:9">
      <c r="A62" s="58">
        <v>58</v>
      </c>
      <c r="B62" s="59" t="s">
        <v>64</v>
      </c>
      <c r="C62" s="59" t="s">
        <v>145</v>
      </c>
      <c r="D62" s="58" t="s">
        <v>21</v>
      </c>
      <c r="E62" s="59">
        <v>3</v>
      </c>
      <c r="F62" s="61" t="s">
        <v>117</v>
      </c>
      <c r="G62" s="62" t="s">
        <v>118</v>
      </c>
      <c r="H62" s="63" t="s">
        <v>141</v>
      </c>
      <c r="I62" s="73"/>
    </row>
    <row r="63" s="5" customFormat="1" ht="16.5" customHeight="1" spans="1:9">
      <c r="A63" s="58">
        <v>59</v>
      </c>
      <c r="B63" s="59" t="s">
        <v>146</v>
      </c>
      <c r="C63" s="59" t="s">
        <v>147</v>
      </c>
      <c r="D63" s="58" t="s">
        <v>61</v>
      </c>
      <c r="E63" s="59">
        <v>1</v>
      </c>
      <c r="F63" s="61" t="s">
        <v>117</v>
      </c>
      <c r="G63" s="62" t="s">
        <v>118</v>
      </c>
      <c r="H63" s="63" t="s">
        <v>141</v>
      </c>
      <c r="I63" s="73"/>
    </row>
    <row r="64" s="5" customFormat="1" ht="16.5" customHeight="1" spans="1:9">
      <c r="A64" s="58">
        <v>60</v>
      </c>
      <c r="B64" s="59" t="s">
        <v>148</v>
      </c>
      <c r="C64" s="59" t="s">
        <v>149</v>
      </c>
      <c r="D64" s="58" t="s">
        <v>123</v>
      </c>
      <c r="E64" s="59">
        <v>2</v>
      </c>
      <c r="F64" s="61" t="s">
        <v>117</v>
      </c>
      <c r="G64" s="62" t="s">
        <v>118</v>
      </c>
      <c r="H64" s="63" t="s">
        <v>141</v>
      </c>
      <c r="I64" s="73"/>
    </row>
    <row r="65" s="5" customFormat="1" ht="16.5" customHeight="1" spans="1:9">
      <c r="A65" s="58">
        <v>61</v>
      </c>
      <c r="B65" s="59" t="s">
        <v>148</v>
      </c>
      <c r="C65" s="59" t="s">
        <v>149</v>
      </c>
      <c r="D65" s="58" t="s">
        <v>123</v>
      </c>
      <c r="E65" s="59">
        <v>1</v>
      </c>
      <c r="F65" s="61" t="s">
        <v>117</v>
      </c>
      <c r="G65" s="62" t="s">
        <v>118</v>
      </c>
      <c r="H65" s="63" t="s">
        <v>150</v>
      </c>
      <c r="I65" s="73"/>
    </row>
    <row r="66" s="5" customFormat="1" ht="16.5" customHeight="1" spans="1:9">
      <c r="A66" s="58">
        <v>62</v>
      </c>
      <c r="B66" s="59" t="s">
        <v>151</v>
      </c>
      <c r="C66" s="59" t="s">
        <v>152</v>
      </c>
      <c r="D66" s="58" t="s">
        <v>21</v>
      </c>
      <c r="E66" s="59">
        <v>50</v>
      </c>
      <c r="F66" s="61" t="s">
        <v>26</v>
      </c>
      <c r="G66" s="62" t="s">
        <v>26</v>
      </c>
      <c r="H66" s="63" t="s">
        <v>153</v>
      </c>
      <c r="I66" s="73"/>
    </row>
    <row r="67" s="5" customFormat="1" ht="16.5" customHeight="1" spans="1:9">
      <c r="A67" s="58">
        <v>63</v>
      </c>
      <c r="B67" s="59" t="s">
        <v>154</v>
      </c>
      <c r="C67" s="59" t="s">
        <v>155</v>
      </c>
      <c r="D67" s="58" t="s">
        <v>21</v>
      </c>
      <c r="E67" s="59">
        <v>65</v>
      </c>
      <c r="F67" s="61" t="s">
        <v>26</v>
      </c>
      <c r="G67" s="62" t="s">
        <v>26</v>
      </c>
      <c r="H67" s="63" t="s">
        <v>153</v>
      </c>
      <c r="I67" s="73"/>
    </row>
    <row r="68" s="5" customFormat="1" ht="16.5" customHeight="1" spans="1:9">
      <c r="A68" s="58">
        <v>64</v>
      </c>
      <c r="B68" s="59" t="s">
        <v>156</v>
      </c>
      <c r="C68" s="59" t="s">
        <v>157</v>
      </c>
      <c r="D68" s="58" t="s">
        <v>21</v>
      </c>
      <c r="E68" s="59">
        <v>2</v>
      </c>
      <c r="F68" s="61" t="s">
        <v>26</v>
      </c>
      <c r="G68" s="62" t="s">
        <v>26</v>
      </c>
      <c r="H68" s="63" t="s">
        <v>153</v>
      </c>
      <c r="I68" s="73"/>
    </row>
    <row r="69" s="5" customFormat="1" ht="16.5" customHeight="1" spans="1:9">
      <c r="A69" s="58">
        <v>65</v>
      </c>
      <c r="B69" s="59" t="s">
        <v>64</v>
      </c>
      <c r="C69" s="59" t="s">
        <v>158</v>
      </c>
      <c r="D69" s="58" t="s">
        <v>66</v>
      </c>
      <c r="E69" s="59">
        <v>3</v>
      </c>
      <c r="F69" s="61" t="s">
        <v>26</v>
      </c>
      <c r="G69" s="62" t="s">
        <v>26</v>
      </c>
      <c r="H69" s="63" t="s">
        <v>159</v>
      </c>
      <c r="I69" s="73"/>
    </row>
    <row r="70" s="5" customFormat="1" ht="16.5" customHeight="1" spans="1:9">
      <c r="A70" s="58">
        <v>66</v>
      </c>
      <c r="B70" s="59" t="s">
        <v>136</v>
      </c>
      <c r="C70" s="59" t="s">
        <v>160</v>
      </c>
      <c r="D70" s="58" t="s">
        <v>123</v>
      </c>
      <c r="E70" s="59">
        <v>1</v>
      </c>
      <c r="F70" s="61" t="s">
        <v>26</v>
      </c>
      <c r="G70" s="62" t="s">
        <v>26</v>
      </c>
      <c r="H70" s="63" t="s">
        <v>159</v>
      </c>
      <c r="I70" s="73"/>
    </row>
    <row r="71" s="5" customFormat="1" ht="16.5" customHeight="1" spans="1:9">
      <c r="A71" s="58">
        <v>67</v>
      </c>
      <c r="B71" s="59" t="s">
        <v>161</v>
      </c>
      <c r="C71" s="59" t="s">
        <v>162</v>
      </c>
      <c r="D71" s="58" t="s">
        <v>21</v>
      </c>
      <c r="E71" s="59">
        <v>1</v>
      </c>
      <c r="F71" s="61" t="s">
        <v>26</v>
      </c>
      <c r="G71" s="62" t="s">
        <v>26</v>
      </c>
      <c r="H71" s="63" t="s">
        <v>159</v>
      </c>
      <c r="I71" s="73"/>
    </row>
    <row r="72" s="5" customFormat="1" ht="16.5" customHeight="1" spans="1:9">
      <c r="A72" s="58">
        <v>68</v>
      </c>
      <c r="B72" s="59" t="s">
        <v>163</v>
      </c>
      <c r="C72" s="59" t="s">
        <v>164</v>
      </c>
      <c r="D72" s="58" t="s">
        <v>123</v>
      </c>
      <c r="E72" s="59">
        <v>4</v>
      </c>
      <c r="F72" s="61" t="s">
        <v>26</v>
      </c>
      <c r="G72" s="62" t="s">
        <v>26</v>
      </c>
      <c r="H72" s="63" t="s">
        <v>159</v>
      </c>
      <c r="I72" s="73"/>
    </row>
    <row r="73" s="5" customFormat="1" ht="16.5" customHeight="1" spans="1:9">
      <c r="A73" s="58">
        <v>69</v>
      </c>
      <c r="B73" s="59" t="s">
        <v>165</v>
      </c>
      <c r="C73" s="59" t="s">
        <v>166</v>
      </c>
      <c r="D73" s="58" t="s">
        <v>66</v>
      </c>
      <c r="E73" s="59">
        <v>4</v>
      </c>
      <c r="F73" s="61" t="s">
        <v>26</v>
      </c>
      <c r="G73" s="62" t="s">
        <v>26</v>
      </c>
      <c r="H73" s="63" t="s">
        <v>159</v>
      </c>
      <c r="I73" s="73"/>
    </row>
    <row r="74" s="5" customFormat="1" ht="16.5" customHeight="1" spans="1:9">
      <c r="A74" s="58">
        <v>70</v>
      </c>
      <c r="B74" s="59" t="s">
        <v>113</v>
      </c>
      <c r="C74" s="59" t="s">
        <v>167</v>
      </c>
      <c r="D74" s="58" t="s">
        <v>12</v>
      </c>
      <c r="E74" s="59">
        <v>1</v>
      </c>
      <c r="F74" s="61" t="s">
        <v>22</v>
      </c>
      <c r="G74" s="62" t="s">
        <v>22</v>
      </c>
      <c r="H74" s="63" t="s">
        <v>168</v>
      </c>
      <c r="I74" s="73"/>
    </row>
    <row r="75" s="5" customFormat="1" ht="16.5" customHeight="1" spans="1:9">
      <c r="A75" s="58">
        <v>71</v>
      </c>
      <c r="B75" s="59" t="s">
        <v>169</v>
      </c>
      <c r="C75" s="59" t="s">
        <v>170</v>
      </c>
      <c r="D75" s="58" t="s">
        <v>21</v>
      </c>
      <c r="E75" s="59">
        <v>4</v>
      </c>
      <c r="F75" s="61" t="s">
        <v>22</v>
      </c>
      <c r="G75" s="62" t="s">
        <v>22</v>
      </c>
      <c r="H75" s="63" t="s">
        <v>171</v>
      </c>
      <c r="I75" s="73"/>
    </row>
    <row r="76" s="42" customFormat="1" ht="16.5" customHeight="1" spans="1:9">
      <c r="A76" s="58">
        <v>72</v>
      </c>
      <c r="B76" s="59" t="s">
        <v>172</v>
      </c>
      <c r="C76" s="59" t="s">
        <v>173</v>
      </c>
      <c r="D76" s="66" t="s">
        <v>61</v>
      </c>
      <c r="E76" s="59">
        <v>2</v>
      </c>
      <c r="F76" s="67" t="s">
        <v>22</v>
      </c>
      <c r="G76" s="68" t="s">
        <v>22</v>
      </c>
      <c r="H76" s="69" t="s">
        <v>174</v>
      </c>
      <c r="I76" s="75" t="s">
        <v>175</v>
      </c>
    </row>
    <row r="77" s="5" customFormat="1" ht="16.5" customHeight="1" spans="1:9">
      <c r="A77" s="58">
        <v>73</v>
      </c>
      <c r="B77" s="59" t="s">
        <v>176</v>
      </c>
      <c r="C77" s="59" t="s">
        <v>177</v>
      </c>
      <c r="D77" s="58" t="s">
        <v>21</v>
      </c>
      <c r="E77" s="59">
        <v>1</v>
      </c>
      <c r="F77" s="61" t="s">
        <v>22</v>
      </c>
      <c r="G77" s="62" t="s">
        <v>22</v>
      </c>
      <c r="H77" s="63" t="s">
        <v>178</v>
      </c>
      <c r="I77" s="73"/>
    </row>
    <row r="78" s="5" customFormat="1" ht="16.5" customHeight="1" spans="1:9">
      <c r="A78" s="58">
        <v>74</v>
      </c>
      <c r="B78" s="59" t="s">
        <v>179</v>
      </c>
      <c r="C78" s="59" t="s">
        <v>180</v>
      </c>
      <c r="D78" s="58" t="s">
        <v>12</v>
      </c>
      <c r="E78" s="59">
        <v>1</v>
      </c>
      <c r="F78" s="61" t="s">
        <v>89</v>
      </c>
      <c r="G78" s="62" t="s">
        <v>89</v>
      </c>
      <c r="H78" s="63" t="s">
        <v>181</v>
      </c>
      <c r="I78" s="73"/>
    </row>
    <row r="79" s="5" customFormat="1" ht="16.5" customHeight="1" spans="1:9">
      <c r="A79" s="58">
        <v>75</v>
      </c>
      <c r="B79" s="59" t="s">
        <v>182</v>
      </c>
      <c r="C79" s="59" t="s">
        <v>183</v>
      </c>
      <c r="D79" s="58" t="s">
        <v>12</v>
      </c>
      <c r="E79" s="59">
        <v>1</v>
      </c>
      <c r="F79" s="61" t="s">
        <v>89</v>
      </c>
      <c r="G79" s="62" t="s">
        <v>89</v>
      </c>
      <c r="H79" s="63" t="s">
        <v>184</v>
      </c>
      <c r="I79" s="73"/>
    </row>
    <row r="80" s="5" customFormat="1" ht="16.5" customHeight="1" spans="1:9">
      <c r="A80" s="58">
        <v>76</v>
      </c>
      <c r="B80" s="59" t="s">
        <v>142</v>
      </c>
      <c r="C80" s="59" t="s">
        <v>185</v>
      </c>
      <c r="D80" s="58" t="s">
        <v>12</v>
      </c>
      <c r="E80" s="59">
        <v>1</v>
      </c>
      <c r="F80" s="61" t="s">
        <v>89</v>
      </c>
      <c r="G80" s="62" t="s">
        <v>89</v>
      </c>
      <c r="H80" s="63" t="s">
        <v>184</v>
      </c>
      <c r="I80" s="73"/>
    </row>
    <row r="81" s="5" customFormat="1" ht="16.5" customHeight="1" spans="1:9">
      <c r="A81" s="58">
        <v>77</v>
      </c>
      <c r="B81" s="59" t="s">
        <v>110</v>
      </c>
      <c r="C81" s="59" t="s">
        <v>186</v>
      </c>
      <c r="D81" s="58" t="s">
        <v>12</v>
      </c>
      <c r="E81" s="59">
        <v>1</v>
      </c>
      <c r="F81" s="61" t="s">
        <v>89</v>
      </c>
      <c r="G81" s="62" t="s">
        <v>89</v>
      </c>
      <c r="H81" s="63" t="s">
        <v>184</v>
      </c>
      <c r="I81" s="73"/>
    </row>
    <row r="82" s="5" customFormat="1" ht="16.5" customHeight="1" spans="1:9">
      <c r="A82" s="58">
        <v>78</v>
      </c>
      <c r="B82" s="59" t="s">
        <v>187</v>
      </c>
      <c r="C82" s="59"/>
      <c r="D82" s="58" t="s">
        <v>188</v>
      </c>
      <c r="E82" s="59">
        <v>1</v>
      </c>
      <c r="F82" s="61" t="s">
        <v>89</v>
      </c>
      <c r="G82" s="62" t="s">
        <v>89</v>
      </c>
      <c r="H82" s="63" t="s">
        <v>189</v>
      </c>
      <c r="I82" s="73"/>
    </row>
    <row r="83" s="5" customFormat="1" ht="16.5" customHeight="1" spans="1:9">
      <c r="A83" s="58">
        <v>79</v>
      </c>
      <c r="B83" s="59" t="s">
        <v>190</v>
      </c>
      <c r="C83" s="59"/>
      <c r="D83" s="58" t="s">
        <v>191</v>
      </c>
      <c r="E83" s="59">
        <v>1</v>
      </c>
      <c r="F83" s="61" t="s">
        <v>89</v>
      </c>
      <c r="G83" s="62" t="s">
        <v>89</v>
      </c>
      <c r="H83" s="63" t="s">
        <v>189</v>
      </c>
      <c r="I83" s="73"/>
    </row>
    <row r="84" s="42" customFormat="1" ht="16.5" customHeight="1" spans="1:9">
      <c r="A84" s="58">
        <v>80</v>
      </c>
      <c r="B84" s="59" t="s">
        <v>192</v>
      </c>
      <c r="C84" s="59" t="s">
        <v>193</v>
      </c>
      <c r="D84" s="66" t="s">
        <v>194</v>
      </c>
      <c r="E84" s="59">
        <v>1</v>
      </c>
      <c r="F84" s="67" t="s">
        <v>89</v>
      </c>
      <c r="G84" s="68" t="s">
        <v>89</v>
      </c>
      <c r="H84" s="69" t="s">
        <v>189</v>
      </c>
      <c r="I84" s="75"/>
    </row>
    <row r="85" s="5" customFormat="1" ht="16.5" customHeight="1" spans="1:9">
      <c r="A85" s="58">
        <v>81</v>
      </c>
      <c r="B85" s="59" t="s">
        <v>195</v>
      </c>
      <c r="C85" s="59" t="s">
        <v>196</v>
      </c>
      <c r="D85" s="58" t="s">
        <v>61</v>
      </c>
      <c r="E85" s="59">
        <v>2</v>
      </c>
      <c r="F85" s="61" t="s">
        <v>28</v>
      </c>
      <c r="G85" s="62" t="s">
        <v>197</v>
      </c>
      <c r="H85" s="63" t="s">
        <v>198</v>
      </c>
      <c r="I85" s="73"/>
    </row>
    <row r="86" s="5" customFormat="1" ht="16.5" customHeight="1" spans="1:9">
      <c r="A86" s="58">
        <v>82</v>
      </c>
      <c r="B86" s="59" t="s">
        <v>199</v>
      </c>
      <c r="C86" s="59" t="s">
        <v>200</v>
      </c>
      <c r="D86" s="58" t="s">
        <v>12</v>
      </c>
      <c r="E86" s="59">
        <v>1</v>
      </c>
      <c r="F86" s="61" t="s">
        <v>28</v>
      </c>
      <c r="G86" s="62" t="s">
        <v>201</v>
      </c>
      <c r="H86" s="63" t="s">
        <v>202</v>
      </c>
      <c r="I86" s="73"/>
    </row>
    <row r="87" s="5" customFormat="1" ht="16.5" customHeight="1" spans="1:9">
      <c r="A87" s="58">
        <v>83</v>
      </c>
      <c r="B87" s="59" t="s">
        <v>203</v>
      </c>
      <c r="C87" s="59" t="s">
        <v>204</v>
      </c>
      <c r="D87" s="58" t="s">
        <v>21</v>
      </c>
      <c r="E87" s="59">
        <v>1</v>
      </c>
      <c r="F87" s="61" t="s">
        <v>28</v>
      </c>
      <c r="G87" s="62" t="s">
        <v>201</v>
      </c>
      <c r="H87" s="63" t="s">
        <v>202</v>
      </c>
      <c r="I87" s="73"/>
    </row>
    <row r="88" s="5" customFormat="1" ht="16.5" customHeight="1" spans="1:9">
      <c r="A88" s="58">
        <v>84</v>
      </c>
      <c r="B88" s="59" t="s">
        <v>205</v>
      </c>
      <c r="C88" s="59" t="s">
        <v>206</v>
      </c>
      <c r="D88" s="58" t="s">
        <v>12</v>
      </c>
      <c r="E88" s="59">
        <v>1</v>
      </c>
      <c r="F88" s="61" t="s">
        <v>28</v>
      </c>
      <c r="G88" s="62" t="s">
        <v>201</v>
      </c>
      <c r="H88" s="63" t="s">
        <v>202</v>
      </c>
      <c r="I88" s="74"/>
    </row>
    <row r="89" s="5" customFormat="1" ht="16.5" customHeight="1" spans="1:9">
      <c r="A89" s="58">
        <v>85</v>
      </c>
      <c r="B89" s="59" t="s">
        <v>207</v>
      </c>
      <c r="C89" s="59" t="s">
        <v>208</v>
      </c>
      <c r="D89" s="58" t="s">
        <v>12</v>
      </c>
      <c r="E89" s="59">
        <v>1</v>
      </c>
      <c r="F89" s="61" t="s">
        <v>28</v>
      </c>
      <c r="G89" s="62" t="s">
        <v>201</v>
      </c>
      <c r="H89" s="63" t="s">
        <v>202</v>
      </c>
      <c r="I89" s="73"/>
    </row>
    <row r="90" s="5" customFormat="1" ht="16.5" customHeight="1" spans="1:9">
      <c r="A90" s="58">
        <v>86</v>
      </c>
      <c r="B90" s="59" t="s">
        <v>209</v>
      </c>
      <c r="C90" s="59" t="s">
        <v>210</v>
      </c>
      <c r="D90" s="58" t="s">
        <v>12</v>
      </c>
      <c r="E90" s="59">
        <v>1</v>
      </c>
      <c r="F90" s="61" t="s">
        <v>28</v>
      </c>
      <c r="G90" s="62" t="s">
        <v>201</v>
      </c>
      <c r="H90" s="63" t="s">
        <v>202</v>
      </c>
      <c r="I90" s="73"/>
    </row>
    <row r="91" s="5" customFormat="1" ht="16.5" customHeight="1" spans="1:9">
      <c r="A91" s="58">
        <v>87</v>
      </c>
      <c r="B91" s="59" t="s">
        <v>211</v>
      </c>
      <c r="C91" s="59"/>
      <c r="D91" s="58" t="s">
        <v>12</v>
      </c>
      <c r="E91" s="59">
        <v>1</v>
      </c>
      <c r="F91" s="61" t="s">
        <v>28</v>
      </c>
      <c r="G91" s="62" t="s">
        <v>201</v>
      </c>
      <c r="H91" s="63" t="s">
        <v>202</v>
      </c>
      <c r="I91" s="73"/>
    </row>
    <row r="92" s="5" customFormat="1" ht="16.5" customHeight="1" spans="1:9">
      <c r="A92" s="58">
        <v>88</v>
      </c>
      <c r="B92" s="59" t="s">
        <v>212</v>
      </c>
      <c r="C92" s="59" t="s">
        <v>213</v>
      </c>
      <c r="D92" s="58" t="s">
        <v>12</v>
      </c>
      <c r="E92" s="59">
        <v>1</v>
      </c>
      <c r="F92" s="61" t="s">
        <v>28</v>
      </c>
      <c r="G92" s="62" t="s">
        <v>201</v>
      </c>
      <c r="H92" s="63" t="s">
        <v>202</v>
      </c>
      <c r="I92" s="73"/>
    </row>
    <row r="93" s="5" customFormat="1" ht="16.5" customHeight="1" spans="1:9">
      <c r="A93" s="58">
        <v>89</v>
      </c>
      <c r="B93" s="59" t="s">
        <v>214</v>
      </c>
      <c r="C93" s="59" t="s">
        <v>215</v>
      </c>
      <c r="D93" s="58" t="s">
        <v>12</v>
      </c>
      <c r="E93" s="59">
        <v>1</v>
      </c>
      <c r="F93" s="61" t="s">
        <v>28</v>
      </c>
      <c r="G93" s="62" t="s">
        <v>201</v>
      </c>
      <c r="H93" s="63" t="s">
        <v>202</v>
      </c>
      <c r="I93" s="73"/>
    </row>
    <row r="94" s="5" customFormat="1" ht="16.5" customHeight="1" spans="1:9">
      <c r="A94" s="58">
        <v>90</v>
      </c>
      <c r="B94" s="59" t="s">
        <v>216</v>
      </c>
      <c r="C94" s="59" t="s">
        <v>217</v>
      </c>
      <c r="D94" s="58"/>
      <c r="E94" s="59">
        <v>1</v>
      </c>
      <c r="F94" s="61" t="s">
        <v>28</v>
      </c>
      <c r="G94" s="62" t="s">
        <v>201</v>
      </c>
      <c r="H94" s="63" t="s">
        <v>202</v>
      </c>
      <c r="I94" s="73"/>
    </row>
    <row r="95" s="5" customFormat="1" ht="16.5" customHeight="1" spans="1:9">
      <c r="A95" s="58">
        <v>91</v>
      </c>
      <c r="B95" s="59" t="s">
        <v>218</v>
      </c>
      <c r="C95" s="59" t="s">
        <v>219</v>
      </c>
      <c r="D95" s="58"/>
      <c r="E95" s="59">
        <v>1</v>
      </c>
      <c r="F95" s="61" t="s">
        <v>28</v>
      </c>
      <c r="G95" s="62" t="s">
        <v>201</v>
      </c>
      <c r="H95" s="63" t="s">
        <v>202</v>
      </c>
      <c r="I95" s="73"/>
    </row>
    <row r="96" s="5" customFormat="1" ht="16.5" customHeight="1" spans="1:9">
      <c r="A96" s="58">
        <v>92</v>
      </c>
      <c r="B96" s="59" t="s">
        <v>220</v>
      </c>
      <c r="C96" s="59" t="s">
        <v>221</v>
      </c>
      <c r="D96" s="58"/>
      <c r="E96" s="59">
        <v>2</v>
      </c>
      <c r="F96" s="61" t="s">
        <v>28</v>
      </c>
      <c r="G96" s="62" t="s">
        <v>201</v>
      </c>
      <c r="H96" s="63" t="s">
        <v>202</v>
      </c>
      <c r="I96" s="73"/>
    </row>
    <row r="97" s="5" customFormat="1" ht="16.5" customHeight="1" spans="1:9">
      <c r="A97" s="58">
        <v>93</v>
      </c>
      <c r="B97" s="59" t="s">
        <v>222</v>
      </c>
      <c r="C97" s="59"/>
      <c r="D97" s="58"/>
      <c r="E97" s="59">
        <v>1</v>
      </c>
      <c r="F97" s="61" t="s">
        <v>28</v>
      </c>
      <c r="G97" s="62" t="s">
        <v>201</v>
      </c>
      <c r="H97" s="63" t="s">
        <v>202</v>
      </c>
      <c r="I97" s="73"/>
    </row>
    <row r="98" s="5" customFormat="1" ht="16.5" customHeight="1" spans="1:9">
      <c r="A98" s="58">
        <v>94</v>
      </c>
      <c r="B98" s="59" t="s">
        <v>223</v>
      </c>
      <c r="C98" s="59" t="s">
        <v>224</v>
      </c>
      <c r="D98" s="58"/>
      <c r="E98" s="59">
        <v>5</v>
      </c>
      <c r="F98" s="61" t="s">
        <v>28</v>
      </c>
      <c r="G98" s="62" t="s">
        <v>201</v>
      </c>
      <c r="H98" s="63" t="s">
        <v>202</v>
      </c>
      <c r="I98" s="73"/>
    </row>
    <row r="99" s="5" customFormat="1" ht="16.5" customHeight="1" spans="1:9">
      <c r="A99" s="58">
        <v>95</v>
      </c>
      <c r="B99" s="59" t="s">
        <v>199</v>
      </c>
      <c r="C99" s="59"/>
      <c r="D99" s="58"/>
      <c r="E99" s="59">
        <v>1</v>
      </c>
      <c r="F99" s="61" t="s">
        <v>28</v>
      </c>
      <c r="G99" s="62" t="s">
        <v>201</v>
      </c>
      <c r="H99" s="63" t="s">
        <v>202</v>
      </c>
      <c r="I99" s="73"/>
    </row>
    <row r="100" s="5" customFormat="1" ht="16.5" customHeight="1" spans="1:9">
      <c r="A100" s="58">
        <v>96</v>
      </c>
      <c r="B100" s="59" t="s">
        <v>225</v>
      </c>
      <c r="C100" s="59"/>
      <c r="D100" s="58"/>
      <c r="E100" s="59">
        <v>1</v>
      </c>
      <c r="F100" s="61" t="s">
        <v>28</v>
      </c>
      <c r="G100" s="62" t="s">
        <v>201</v>
      </c>
      <c r="H100" s="63" t="s">
        <v>202</v>
      </c>
      <c r="I100" s="73"/>
    </row>
    <row r="101" s="5" customFormat="1" ht="16.5" customHeight="1" spans="1:9">
      <c r="A101" s="58">
        <v>97</v>
      </c>
      <c r="B101" s="59" t="s">
        <v>226</v>
      </c>
      <c r="C101" s="59" t="s">
        <v>227</v>
      </c>
      <c r="D101" s="58"/>
      <c r="E101" s="59">
        <v>1</v>
      </c>
      <c r="F101" s="61" t="s">
        <v>28</v>
      </c>
      <c r="G101" s="62" t="s">
        <v>201</v>
      </c>
      <c r="H101" s="63" t="s">
        <v>202</v>
      </c>
      <c r="I101" s="73"/>
    </row>
    <row r="102" s="5" customFormat="1" ht="16.5" customHeight="1" spans="1:9">
      <c r="A102" s="58">
        <v>98</v>
      </c>
      <c r="B102" s="59" t="s">
        <v>228</v>
      </c>
      <c r="C102" s="59"/>
      <c r="D102" s="58" t="s">
        <v>21</v>
      </c>
      <c r="E102" s="59">
        <v>1</v>
      </c>
      <c r="F102" s="61" t="s">
        <v>28</v>
      </c>
      <c r="G102" s="62" t="s">
        <v>201</v>
      </c>
      <c r="H102" s="63" t="s">
        <v>202</v>
      </c>
      <c r="I102" s="73"/>
    </row>
    <row r="103" s="5" customFormat="1" ht="16.5" customHeight="1" spans="1:9">
      <c r="A103" s="58">
        <v>99</v>
      </c>
      <c r="B103" s="59" t="s">
        <v>229</v>
      </c>
      <c r="C103" s="59" t="s">
        <v>230</v>
      </c>
      <c r="D103" s="58" t="s">
        <v>12</v>
      </c>
      <c r="E103" s="59">
        <v>1</v>
      </c>
      <c r="F103" s="61" t="s">
        <v>28</v>
      </c>
      <c r="G103" s="62" t="s">
        <v>201</v>
      </c>
      <c r="H103" s="63" t="s">
        <v>202</v>
      </c>
      <c r="I103" s="73"/>
    </row>
    <row r="104" s="5" customFormat="1" ht="16.5" customHeight="1" spans="1:9">
      <c r="A104" s="58">
        <v>100</v>
      </c>
      <c r="B104" s="59" t="s">
        <v>231</v>
      </c>
      <c r="C104" s="59"/>
      <c r="D104" s="58" t="s">
        <v>21</v>
      </c>
      <c r="E104" s="59">
        <v>3</v>
      </c>
      <c r="F104" s="61" t="s">
        <v>24</v>
      </c>
      <c r="G104" s="62" t="s">
        <v>201</v>
      </c>
      <c r="H104" s="63" t="s">
        <v>232</v>
      </c>
      <c r="I104" s="73"/>
    </row>
    <row r="105" s="5" customFormat="1" ht="16.5" customHeight="1" spans="1:9">
      <c r="A105" s="58">
        <v>101</v>
      </c>
      <c r="B105" s="59" t="s">
        <v>228</v>
      </c>
      <c r="C105" s="59"/>
      <c r="D105" s="58" t="s">
        <v>21</v>
      </c>
      <c r="E105" s="59">
        <v>1</v>
      </c>
      <c r="F105" s="61" t="s">
        <v>117</v>
      </c>
      <c r="G105" s="62" t="s">
        <v>201</v>
      </c>
      <c r="H105" s="63" t="s">
        <v>233</v>
      </c>
      <c r="I105" s="73"/>
    </row>
    <row r="106" s="5" customFormat="1" ht="16.5" customHeight="1" spans="1:9">
      <c r="A106" s="58">
        <v>102</v>
      </c>
      <c r="B106" s="59" t="s">
        <v>234</v>
      </c>
      <c r="C106" s="59" t="s">
        <v>235</v>
      </c>
      <c r="D106" s="58" t="s">
        <v>12</v>
      </c>
      <c r="E106" s="59">
        <v>1</v>
      </c>
      <c r="F106" s="61" t="s">
        <v>236</v>
      </c>
      <c r="G106" s="62" t="s">
        <v>237</v>
      </c>
      <c r="H106" s="63" t="s">
        <v>238</v>
      </c>
      <c r="I106" s="73"/>
    </row>
    <row r="107" s="5" customFormat="1" ht="16.5" customHeight="1" spans="1:9">
      <c r="A107" s="58">
        <v>103</v>
      </c>
      <c r="B107" s="59" t="s">
        <v>239</v>
      </c>
      <c r="C107" s="59" t="s">
        <v>240</v>
      </c>
      <c r="D107" s="58" t="s">
        <v>241</v>
      </c>
      <c r="E107" s="59">
        <v>1</v>
      </c>
      <c r="F107" s="61" t="s">
        <v>236</v>
      </c>
      <c r="G107" s="62" t="s">
        <v>237</v>
      </c>
      <c r="H107" s="63" t="s">
        <v>242</v>
      </c>
      <c r="I107" s="73"/>
    </row>
    <row r="108" s="5" customFormat="1" ht="16.5" customHeight="1" spans="1:9">
      <c r="A108" s="58">
        <v>104</v>
      </c>
      <c r="B108" s="59" t="s">
        <v>234</v>
      </c>
      <c r="C108" s="59" t="s">
        <v>243</v>
      </c>
      <c r="D108" s="58" t="s">
        <v>12</v>
      </c>
      <c r="E108" s="59">
        <v>1</v>
      </c>
      <c r="F108" s="61" t="s">
        <v>236</v>
      </c>
      <c r="G108" s="62" t="s">
        <v>237</v>
      </c>
      <c r="H108" s="63" t="s">
        <v>242</v>
      </c>
      <c r="I108" s="73"/>
    </row>
    <row r="109" s="5" customFormat="1" ht="16.5" customHeight="1" spans="1:9">
      <c r="A109" s="58">
        <v>105</v>
      </c>
      <c r="B109" s="59" t="s">
        <v>244</v>
      </c>
      <c r="C109" s="59" t="s">
        <v>245</v>
      </c>
      <c r="D109" s="58" t="s">
        <v>12</v>
      </c>
      <c r="E109" s="59">
        <v>1</v>
      </c>
      <c r="F109" s="61" t="s">
        <v>236</v>
      </c>
      <c r="G109" s="62" t="s">
        <v>237</v>
      </c>
      <c r="H109" s="63" t="s">
        <v>242</v>
      </c>
      <c r="I109" s="73"/>
    </row>
    <row r="110" s="5" customFormat="1" ht="16.5" customHeight="1" spans="1:9">
      <c r="A110" s="58">
        <v>106</v>
      </c>
      <c r="B110" s="59" t="s">
        <v>234</v>
      </c>
      <c r="C110" s="59" t="s">
        <v>246</v>
      </c>
      <c r="D110" s="58" t="s">
        <v>12</v>
      </c>
      <c r="E110" s="59">
        <v>1</v>
      </c>
      <c r="F110" s="61" t="s">
        <v>236</v>
      </c>
      <c r="G110" s="62" t="s">
        <v>237</v>
      </c>
      <c r="H110" s="63" t="s">
        <v>242</v>
      </c>
      <c r="I110" s="73"/>
    </row>
    <row r="111" s="5" customFormat="1" ht="16.5" customHeight="1" spans="1:9">
      <c r="A111" s="58">
        <v>107</v>
      </c>
      <c r="B111" s="59" t="s">
        <v>247</v>
      </c>
      <c r="C111" s="59" t="s">
        <v>248</v>
      </c>
      <c r="D111" s="58" t="s">
        <v>12</v>
      </c>
      <c r="E111" s="59">
        <v>52</v>
      </c>
      <c r="F111" s="61" t="s">
        <v>236</v>
      </c>
      <c r="G111" s="62" t="s">
        <v>237</v>
      </c>
      <c r="H111" s="63" t="s">
        <v>249</v>
      </c>
      <c r="I111" s="73"/>
    </row>
    <row r="112" s="5" customFormat="1" ht="16.5" customHeight="1" spans="1:9">
      <c r="A112" s="58">
        <v>108</v>
      </c>
      <c r="B112" s="59" t="s">
        <v>250</v>
      </c>
      <c r="C112" s="59" t="s">
        <v>251</v>
      </c>
      <c r="D112" s="58" t="s">
        <v>21</v>
      </c>
      <c r="E112" s="59">
        <v>1</v>
      </c>
      <c r="F112" s="61" t="s">
        <v>236</v>
      </c>
      <c r="G112" s="62" t="s">
        <v>252</v>
      </c>
      <c r="H112" s="63" t="s">
        <v>253</v>
      </c>
      <c r="I112" s="73"/>
    </row>
    <row r="113" s="5" customFormat="1" ht="16.5" customHeight="1" spans="1:9">
      <c r="A113" s="58">
        <v>109</v>
      </c>
      <c r="B113" s="59" t="s">
        <v>244</v>
      </c>
      <c r="C113" s="59" t="s">
        <v>254</v>
      </c>
      <c r="D113" s="58" t="s">
        <v>12</v>
      </c>
      <c r="E113" s="59">
        <v>1</v>
      </c>
      <c r="F113" s="61" t="s">
        <v>26</v>
      </c>
      <c r="G113" s="62" t="s">
        <v>255</v>
      </c>
      <c r="H113" s="63" t="s">
        <v>256</v>
      </c>
      <c r="I113" s="73"/>
    </row>
    <row r="114" s="5" customFormat="1" ht="16.5" customHeight="1" spans="1:9">
      <c r="A114" s="58">
        <v>110</v>
      </c>
      <c r="B114" s="59" t="s">
        <v>257</v>
      </c>
      <c r="C114" s="59" t="s">
        <v>258</v>
      </c>
      <c r="D114" s="58" t="s">
        <v>123</v>
      </c>
      <c r="E114" s="59">
        <v>1</v>
      </c>
      <c r="F114" s="61" t="s">
        <v>26</v>
      </c>
      <c r="G114" s="62" t="s">
        <v>255</v>
      </c>
      <c r="H114" s="63" t="s">
        <v>259</v>
      </c>
      <c r="I114" s="73"/>
    </row>
    <row r="115" s="5" customFormat="1" ht="16.5" customHeight="1" spans="1:9">
      <c r="A115" s="58">
        <v>111</v>
      </c>
      <c r="B115" s="59" t="s">
        <v>260</v>
      </c>
      <c r="C115" s="59"/>
      <c r="D115" s="58" t="s">
        <v>12</v>
      </c>
      <c r="E115" s="59">
        <v>1</v>
      </c>
      <c r="F115" s="61" t="s">
        <v>26</v>
      </c>
      <c r="G115" s="62" t="s">
        <v>255</v>
      </c>
      <c r="H115" s="63" t="s">
        <v>259</v>
      </c>
      <c r="I115" s="73"/>
    </row>
    <row r="116" s="5" customFormat="1" ht="16.5" customHeight="1" spans="1:9">
      <c r="A116" s="58">
        <v>112</v>
      </c>
      <c r="B116" s="59" t="s">
        <v>261</v>
      </c>
      <c r="C116" s="59"/>
      <c r="D116" s="58" t="s">
        <v>12</v>
      </c>
      <c r="E116" s="59">
        <v>1</v>
      </c>
      <c r="F116" s="61" t="s">
        <v>26</v>
      </c>
      <c r="G116" s="62" t="s">
        <v>255</v>
      </c>
      <c r="H116" s="63" t="s">
        <v>259</v>
      </c>
      <c r="I116" s="73"/>
    </row>
    <row r="117" s="5" customFormat="1" ht="16.5" customHeight="1" spans="1:9">
      <c r="A117" s="58">
        <v>113</v>
      </c>
      <c r="B117" s="59" t="s">
        <v>102</v>
      </c>
      <c r="C117" s="59" t="s">
        <v>262</v>
      </c>
      <c r="D117" s="58" t="s">
        <v>12</v>
      </c>
      <c r="E117" s="59">
        <v>1</v>
      </c>
      <c r="F117" s="61" t="s">
        <v>26</v>
      </c>
      <c r="G117" s="62" t="s">
        <v>255</v>
      </c>
      <c r="H117" s="63" t="s">
        <v>263</v>
      </c>
      <c r="I117" s="73"/>
    </row>
    <row r="118" s="5" customFormat="1" ht="16.5" customHeight="1" spans="1:9">
      <c r="A118" s="58">
        <v>114</v>
      </c>
      <c r="B118" s="59" t="s">
        <v>264</v>
      </c>
      <c r="C118" s="59" t="s">
        <v>265</v>
      </c>
      <c r="D118" s="58" t="s">
        <v>266</v>
      </c>
      <c r="E118" s="59">
        <v>3</v>
      </c>
      <c r="F118" s="61" t="s">
        <v>26</v>
      </c>
      <c r="G118" s="62" t="s">
        <v>255</v>
      </c>
      <c r="H118" s="63" t="s">
        <v>263</v>
      </c>
      <c r="I118" s="76"/>
    </row>
    <row r="119" s="42" customFormat="1" ht="16.5" customHeight="1" spans="1:9">
      <c r="A119" s="58">
        <v>115</v>
      </c>
      <c r="B119" s="59" t="s">
        <v>267</v>
      </c>
      <c r="C119" s="59" t="s">
        <v>268</v>
      </c>
      <c r="D119" s="58" t="s">
        <v>12</v>
      </c>
      <c r="E119" s="59">
        <v>7</v>
      </c>
      <c r="F119" s="61" t="s">
        <v>26</v>
      </c>
      <c r="G119" s="62" t="s">
        <v>255</v>
      </c>
      <c r="H119" s="63" t="s">
        <v>269</v>
      </c>
      <c r="I119" s="73"/>
    </row>
    <row r="120" s="5" customFormat="1" ht="16.5" customHeight="1" spans="1:9">
      <c r="A120" s="58">
        <v>116</v>
      </c>
      <c r="B120" s="59" t="s">
        <v>270</v>
      </c>
      <c r="C120" s="59" t="s">
        <v>271</v>
      </c>
      <c r="D120" s="58" t="s">
        <v>12</v>
      </c>
      <c r="E120" s="59">
        <v>10</v>
      </c>
      <c r="F120" s="61" t="s">
        <v>26</v>
      </c>
      <c r="G120" s="62" t="s">
        <v>255</v>
      </c>
      <c r="H120" s="63" t="s">
        <v>269</v>
      </c>
      <c r="I120" s="74"/>
    </row>
    <row r="121" s="5" customFormat="1" ht="16.5" customHeight="1" spans="1:9">
      <c r="A121" s="58">
        <v>117</v>
      </c>
      <c r="B121" s="59" t="s">
        <v>98</v>
      </c>
      <c r="C121" s="59" t="s">
        <v>272</v>
      </c>
      <c r="D121" s="58" t="s">
        <v>12</v>
      </c>
      <c r="E121" s="59">
        <v>7</v>
      </c>
      <c r="F121" s="61" t="s">
        <v>26</v>
      </c>
      <c r="G121" s="62" t="s">
        <v>255</v>
      </c>
      <c r="H121" s="63" t="s">
        <v>269</v>
      </c>
      <c r="I121" s="73"/>
    </row>
    <row r="122" s="5" customFormat="1" ht="16.5" customHeight="1" spans="1:9">
      <c r="A122" s="58">
        <v>118</v>
      </c>
      <c r="B122" s="59" t="s">
        <v>273</v>
      </c>
      <c r="C122" s="59" t="s">
        <v>274</v>
      </c>
      <c r="D122" s="58" t="s">
        <v>12</v>
      </c>
      <c r="E122" s="59">
        <v>2</v>
      </c>
      <c r="F122" s="61" t="s">
        <v>26</v>
      </c>
      <c r="G122" s="62" t="s">
        <v>255</v>
      </c>
      <c r="H122" s="63" t="s">
        <v>269</v>
      </c>
      <c r="I122" s="73"/>
    </row>
    <row r="123" s="5" customFormat="1" ht="16.5" customHeight="1" spans="1:9">
      <c r="A123" s="58">
        <v>119</v>
      </c>
      <c r="B123" s="59" t="s">
        <v>72</v>
      </c>
      <c r="C123" s="59" t="s">
        <v>275</v>
      </c>
      <c r="D123" s="58" t="s">
        <v>21</v>
      </c>
      <c r="E123" s="59">
        <v>1</v>
      </c>
      <c r="F123" s="61" t="s">
        <v>26</v>
      </c>
      <c r="G123" s="62" t="s">
        <v>255</v>
      </c>
      <c r="H123" s="63" t="s">
        <v>276</v>
      </c>
      <c r="I123" s="73"/>
    </row>
    <row r="124" s="5" customFormat="1" ht="16.5" customHeight="1" spans="1:9">
      <c r="A124" s="58">
        <v>120</v>
      </c>
      <c r="B124" s="59" t="s">
        <v>124</v>
      </c>
      <c r="C124" s="59" t="s">
        <v>277</v>
      </c>
      <c r="D124" s="58" t="s">
        <v>123</v>
      </c>
      <c r="E124" s="59">
        <v>1</v>
      </c>
      <c r="F124" s="61" t="s">
        <v>26</v>
      </c>
      <c r="G124" s="62" t="s">
        <v>255</v>
      </c>
      <c r="H124" s="63" t="s">
        <v>187</v>
      </c>
      <c r="I124" s="73"/>
    </row>
    <row r="125" s="5" customFormat="1" ht="16.5" customHeight="1" spans="1:9">
      <c r="A125" s="58">
        <v>121</v>
      </c>
      <c r="B125" s="59" t="s">
        <v>64</v>
      </c>
      <c r="C125" s="59" t="s">
        <v>278</v>
      </c>
      <c r="D125" s="58" t="s">
        <v>66</v>
      </c>
      <c r="E125" s="59">
        <v>1</v>
      </c>
      <c r="F125" s="61" t="s">
        <v>26</v>
      </c>
      <c r="G125" s="62" t="s">
        <v>255</v>
      </c>
      <c r="H125" s="63" t="s">
        <v>187</v>
      </c>
      <c r="I125" s="73"/>
    </row>
    <row r="126" s="5" customFormat="1" ht="16.5" customHeight="1" spans="1:9">
      <c r="A126" s="58">
        <v>122</v>
      </c>
      <c r="B126" s="59" t="s">
        <v>124</v>
      </c>
      <c r="C126" s="59" t="s">
        <v>279</v>
      </c>
      <c r="D126" s="58" t="s">
        <v>123</v>
      </c>
      <c r="E126" s="59">
        <v>2</v>
      </c>
      <c r="F126" s="61" t="s">
        <v>26</v>
      </c>
      <c r="G126" s="62" t="s">
        <v>255</v>
      </c>
      <c r="H126" s="63" t="s">
        <v>280</v>
      </c>
      <c r="I126" s="73"/>
    </row>
    <row r="127" s="5" customFormat="1" ht="16.5" customHeight="1" spans="1:9">
      <c r="A127" s="58">
        <v>123</v>
      </c>
      <c r="B127" s="59" t="s">
        <v>72</v>
      </c>
      <c r="C127" s="59" t="s">
        <v>275</v>
      </c>
      <c r="D127" s="58" t="s">
        <v>21</v>
      </c>
      <c r="E127" s="59">
        <v>1</v>
      </c>
      <c r="F127" s="61" t="s">
        <v>26</v>
      </c>
      <c r="G127" s="62" t="s">
        <v>255</v>
      </c>
      <c r="H127" s="63" t="s">
        <v>281</v>
      </c>
      <c r="I127" s="73"/>
    </row>
    <row r="128" s="5" customFormat="1" ht="16.5" customHeight="1" spans="1:9">
      <c r="A128" s="58">
        <v>124</v>
      </c>
      <c r="B128" s="59" t="s">
        <v>72</v>
      </c>
      <c r="C128" s="59" t="s">
        <v>282</v>
      </c>
      <c r="D128" s="58" t="s">
        <v>21</v>
      </c>
      <c r="E128" s="59">
        <v>1</v>
      </c>
      <c r="F128" s="61" t="s">
        <v>26</v>
      </c>
      <c r="G128" s="62" t="s">
        <v>255</v>
      </c>
      <c r="H128" s="63" t="s">
        <v>187</v>
      </c>
      <c r="I128" s="73"/>
    </row>
    <row r="129" s="5" customFormat="1" ht="16.5" customHeight="1" spans="1:9">
      <c r="A129" s="58">
        <v>125</v>
      </c>
      <c r="B129" s="59" t="s">
        <v>283</v>
      </c>
      <c r="C129" s="59" t="s">
        <v>284</v>
      </c>
      <c r="D129" s="58" t="s">
        <v>66</v>
      </c>
      <c r="E129" s="59">
        <v>3</v>
      </c>
      <c r="F129" s="61" t="s">
        <v>26</v>
      </c>
      <c r="G129" s="62" t="s">
        <v>255</v>
      </c>
      <c r="H129" s="63" t="s">
        <v>276</v>
      </c>
      <c r="I129" s="73"/>
    </row>
    <row r="130" s="5" customFormat="1" ht="16.5" customHeight="1" spans="1:9">
      <c r="A130" s="58">
        <v>126</v>
      </c>
      <c r="B130" s="59" t="s">
        <v>18</v>
      </c>
      <c r="C130" s="59" t="s">
        <v>285</v>
      </c>
      <c r="D130" s="58" t="s">
        <v>12</v>
      </c>
      <c r="E130" s="59">
        <v>1</v>
      </c>
      <c r="F130" s="61" t="s">
        <v>26</v>
      </c>
      <c r="G130" s="62" t="s">
        <v>255</v>
      </c>
      <c r="H130" s="63" t="s">
        <v>276</v>
      </c>
      <c r="I130" s="73"/>
    </row>
    <row r="131" s="5" customFormat="1" ht="16.5" customHeight="1" spans="1:9">
      <c r="A131" s="58">
        <v>127</v>
      </c>
      <c r="B131" s="59" t="s">
        <v>286</v>
      </c>
      <c r="C131" s="59" t="s">
        <v>287</v>
      </c>
      <c r="D131" s="58" t="s">
        <v>66</v>
      </c>
      <c r="E131" s="59">
        <v>1</v>
      </c>
      <c r="F131" s="61" t="s">
        <v>26</v>
      </c>
      <c r="G131" s="62" t="s">
        <v>255</v>
      </c>
      <c r="H131" s="63" t="s">
        <v>280</v>
      </c>
      <c r="I131" s="73"/>
    </row>
    <row r="132" s="5" customFormat="1" ht="16.5" customHeight="1" spans="1:9">
      <c r="A132" s="58">
        <v>128</v>
      </c>
      <c r="B132" s="59" t="s">
        <v>288</v>
      </c>
      <c r="C132" s="59"/>
      <c r="D132" s="58" t="s">
        <v>12</v>
      </c>
      <c r="E132" s="59">
        <v>2</v>
      </c>
      <c r="F132" s="61" t="s">
        <v>26</v>
      </c>
      <c r="G132" s="62" t="s">
        <v>255</v>
      </c>
      <c r="H132" s="63" t="s">
        <v>256</v>
      </c>
      <c r="I132" s="73"/>
    </row>
    <row r="133" s="5" customFormat="1" ht="16.5" customHeight="1" spans="1:9">
      <c r="A133" s="58">
        <v>129</v>
      </c>
      <c r="B133" s="59" t="s">
        <v>289</v>
      </c>
      <c r="C133" s="59"/>
      <c r="D133" s="58" t="s">
        <v>12</v>
      </c>
      <c r="E133" s="59">
        <v>2</v>
      </c>
      <c r="F133" s="61" t="s">
        <v>26</v>
      </c>
      <c r="G133" s="62" t="s">
        <v>255</v>
      </c>
      <c r="H133" s="63" t="s">
        <v>256</v>
      </c>
      <c r="I133" s="73"/>
    </row>
    <row r="134" s="5" customFormat="1" ht="16.5" customHeight="1" spans="1:9">
      <c r="A134" s="58">
        <v>130</v>
      </c>
      <c r="B134" s="59" t="s">
        <v>267</v>
      </c>
      <c r="C134" s="59"/>
      <c r="D134" s="58" t="s">
        <v>12</v>
      </c>
      <c r="E134" s="59">
        <v>8</v>
      </c>
      <c r="F134" s="61" t="s">
        <v>26</v>
      </c>
      <c r="G134" s="62" t="s">
        <v>255</v>
      </c>
      <c r="H134" s="63" t="s">
        <v>256</v>
      </c>
      <c r="I134" s="73"/>
    </row>
    <row r="135" s="5" customFormat="1" ht="16.5" customHeight="1" spans="1:9">
      <c r="A135" s="58">
        <v>131</v>
      </c>
      <c r="B135" s="59" t="s">
        <v>290</v>
      </c>
      <c r="C135" s="59" t="s">
        <v>291</v>
      </c>
      <c r="D135" s="58" t="s">
        <v>21</v>
      </c>
      <c r="E135" s="59">
        <v>1</v>
      </c>
      <c r="F135" s="61" t="s">
        <v>26</v>
      </c>
      <c r="G135" s="62" t="s">
        <v>255</v>
      </c>
      <c r="H135" s="63" t="s">
        <v>256</v>
      </c>
      <c r="I135" s="73"/>
    </row>
    <row r="136" s="5" customFormat="1" ht="16.5" customHeight="1" spans="1:9">
      <c r="A136" s="58">
        <v>132</v>
      </c>
      <c r="B136" s="59" t="s">
        <v>292</v>
      </c>
      <c r="C136" s="59"/>
      <c r="D136" s="58" t="s">
        <v>33</v>
      </c>
      <c r="E136" s="59">
        <v>2</v>
      </c>
      <c r="F136" s="61" t="s">
        <v>26</v>
      </c>
      <c r="G136" s="62" t="s">
        <v>255</v>
      </c>
      <c r="H136" s="63" t="s">
        <v>256</v>
      </c>
      <c r="I136" s="73"/>
    </row>
    <row r="137" s="42" customFormat="1" ht="16.5" customHeight="1" spans="1:9">
      <c r="A137" s="58">
        <v>133</v>
      </c>
      <c r="B137" s="59" t="s">
        <v>293</v>
      </c>
      <c r="C137" s="59" t="s">
        <v>294</v>
      </c>
      <c r="D137" s="58" t="s">
        <v>33</v>
      </c>
      <c r="E137" s="59">
        <v>1</v>
      </c>
      <c r="F137" s="61" t="s">
        <v>26</v>
      </c>
      <c r="G137" s="62" t="s">
        <v>255</v>
      </c>
      <c r="H137" s="63" t="s">
        <v>256</v>
      </c>
      <c r="I137" s="73"/>
    </row>
    <row r="138" s="5" customFormat="1" ht="16.5" customHeight="1" spans="1:9">
      <c r="A138" s="58">
        <v>134</v>
      </c>
      <c r="B138" s="59" t="s">
        <v>295</v>
      </c>
      <c r="C138" s="59" t="s">
        <v>296</v>
      </c>
      <c r="D138" s="58" t="s">
        <v>33</v>
      </c>
      <c r="E138" s="59">
        <v>1</v>
      </c>
      <c r="F138" s="61" t="s">
        <v>26</v>
      </c>
      <c r="G138" s="62" t="s">
        <v>255</v>
      </c>
      <c r="H138" s="63" t="s">
        <v>256</v>
      </c>
      <c r="I138" s="73"/>
    </row>
    <row r="139" s="5" customFormat="1" ht="16.5" customHeight="1" spans="1:9">
      <c r="A139" s="58">
        <v>135</v>
      </c>
      <c r="B139" s="59" t="s">
        <v>297</v>
      </c>
      <c r="C139" s="59" t="s">
        <v>298</v>
      </c>
      <c r="D139" s="58" t="s">
        <v>21</v>
      </c>
      <c r="E139" s="59">
        <v>1</v>
      </c>
      <c r="F139" s="61" t="s">
        <v>26</v>
      </c>
      <c r="G139" s="62" t="s">
        <v>255</v>
      </c>
      <c r="H139" s="63" t="s">
        <v>256</v>
      </c>
      <c r="I139" s="73"/>
    </row>
    <row r="140" s="5" customFormat="1" ht="16.5" customHeight="1" spans="1:9">
      <c r="A140" s="58">
        <v>136</v>
      </c>
      <c r="B140" s="59" t="s">
        <v>299</v>
      </c>
      <c r="C140" s="59" t="s">
        <v>300</v>
      </c>
      <c r="D140" s="58" t="s">
        <v>33</v>
      </c>
      <c r="E140" s="59">
        <v>1</v>
      </c>
      <c r="F140" s="61" t="s">
        <v>26</v>
      </c>
      <c r="G140" s="62" t="s">
        <v>255</v>
      </c>
      <c r="H140" s="63" t="s">
        <v>256</v>
      </c>
      <c r="I140" s="74"/>
    </row>
    <row r="141" s="5" customFormat="1" ht="16.5" customHeight="1" spans="1:9">
      <c r="A141" s="58">
        <v>137</v>
      </c>
      <c r="B141" s="59" t="s">
        <v>301</v>
      </c>
      <c r="C141" s="59"/>
      <c r="D141" s="58" t="s">
        <v>33</v>
      </c>
      <c r="E141" s="59">
        <v>1</v>
      </c>
      <c r="F141" s="61" t="s">
        <v>26</v>
      </c>
      <c r="G141" s="62" t="s">
        <v>255</v>
      </c>
      <c r="H141" s="63" t="s">
        <v>256</v>
      </c>
      <c r="I141" s="73"/>
    </row>
    <row r="142" s="5" customFormat="1" ht="16.5" customHeight="1" spans="1:9">
      <c r="A142" s="58">
        <v>138</v>
      </c>
      <c r="B142" s="59" t="s">
        <v>302</v>
      </c>
      <c r="C142" s="59" t="s">
        <v>303</v>
      </c>
      <c r="D142" s="58" t="s">
        <v>33</v>
      </c>
      <c r="E142" s="59">
        <v>1</v>
      </c>
      <c r="F142" s="61" t="s">
        <v>26</v>
      </c>
      <c r="G142" s="62" t="s">
        <v>255</v>
      </c>
      <c r="H142" s="63" t="s">
        <v>256</v>
      </c>
      <c r="I142" s="73"/>
    </row>
    <row r="143" s="5" customFormat="1" ht="16.5" customHeight="1" spans="1:9">
      <c r="A143" s="58">
        <v>139</v>
      </c>
      <c r="B143" s="59" t="s">
        <v>304</v>
      </c>
      <c r="C143" s="59" t="s">
        <v>305</v>
      </c>
      <c r="D143" s="58" t="s">
        <v>12</v>
      </c>
      <c r="E143" s="59">
        <v>1</v>
      </c>
      <c r="F143" s="61" t="s">
        <v>26</v>
      </c>
      <c r="G143" s="62" t="s">
        <v>255</v>
      </c>
      <c r="H143" s="63" t="s">
        <v>256</v>
      </c>
      <c r="I143" s="73"/>
    </row>
    <row r="144" s="5" customFormat="1" ht="16.5" customHeight="1" spans="1:9">
      <c r="A144" s="58">
        <v>140</v>
      </c>
      <c r="B144" s="59" t="s">
        <v>306</v>
      </c>
      <c r="C144" s="59" t="s">
        <v>307</v>
      </c>
      <c r="D144" s="58" t="s">
        <v>33</v>
      </c>
      <c r="E144" s="59">
        <v>1</v>
      </c>
      <c r="F144" s="61" t="s">
        <v>26</v>
      </c>
      <c r="G144" s="62" t="s">
        <v>255</v>
      </c>
      <c r="H144" s="63" t="s">
        <v>308</v>
      </c>
      <c r="I144" s="73"/>
    </row>
    <row r="145" s="5" customFormat="1" ht="16.5" customHeight="1" spans="1:9">
      <c r="A145" s="58">
        <v>141</v>
      </c>
      <c r="B145" s="59" t="s">
        <v>309</v>
      </c>
      <c r="C145" s="59" t="s">
        <v>310</v>
      </c>
      <c r="D145" s="58" t="s">
        <v>33</v>
      </c>
      <c r="E145" s="59">
        <v>1</v>
      </c>
      <c r="F145" s="61" t="s">
        <v>26</v>
      </c>
      <c r="G145" s="62" t="s">
        <v>255</v>
      </c>
      <c r="H145" s="63" t="s">
        <v>308</v>
      </c>
      <c r="I145" s="73"/>
    </row>
    <row r="146" s="5" customFormat="1" ht="16.5" customHeight="1" spans="1:9">
      <c r="A146" s="58">
        <v>142</v>
      </c>
      <c r="B146" s="59" t="s">
        <v>311</v>
      </c>
      <c r="C146" s="59" t="s">
        <v>312</v>
      </c>
      <c r="D146" s="58" t="s">
        <v>33</v>
      </c>
      <c r="E146" s="59">
        <v>1</v>
      </c>
      <c r="F146" s="61" t="s">
        <v>26</v>
      </c>
      <c r="G146" s="62" t="s">
        <v>255</v>
      </c>
      <c r="H146" s="63" t="s">
        <v>308</v>
      </c>
      <c r="I146" s="73"/>
    </row>
    <row r="147" s="5" customFormat="1" ht="16.5" customHeight="1" spans="1:9">
      <c r="A147" s="58">
        <v>143</v>
      </c>
      <c r="B147" s="59" t="s">
        <v>313</v>
      </c>
      <c r="C147" s="59" t="s">
        <v>314</v>
      </c>
      <c r="D147" s="58" t="s">
        <v>33</v>
      </c>
      <c r="E147" s="59">
        <v>1</v>
      </c>
      <c r="F147" s="61" t="s">
        <v>26</v>
      </c>
      <c r="G147" s="62" t="s">
        <v>255</v>
      </c>
      <c r="H147" s="63" t="s">
        <v>308</v>
      </c>
      <c r="I147" s="73"/>
    </row>
    <row r="148" s="5" customFormat="1" ht="16.5" customHeight="1" spans="1:9">
      <c r="A148" s="58">
        <v>144</v>
      </c>
      <c r="B148" s="59" t="s">
        <v>315</v>
      </c>
      <c r="C148" s="59" t="s">
        <v>316</v>
      </c>
      <c r="D148" s="58" t="s">
        <v>33</v>
      </c>
      <c r="E148" s="59">
        <v>1</v>
      </c>
      <c r="F148" s="61" t="s">
        <v>26</v>
      </c>
      <c r="G148" s="62" t="s">
        <v>255</v>
      </c>
      <c r="H148" s="63" t="s">
        <v>308</v>
      </c>
      <c r="I148" s="73"/>
    </row>
    <row r="149" s="5" customFormat="1" ht="16.5" customHeight="1" spans="1:9">
      <c r="A149" s="58">
        <v>145</v>
      </c>
      <c r="B149" s="59" t="s">
        <v>317</v>
      </c>
      <c r="C149" s="59" t="s">
        <v>318</v>
      </c>
      <c r="D149" s="58" t="s">
        <v>33</v>
      </c>
      <c r="E149" s="59">
        <v>1</v>
      </c>
      <c r="F149" s="61" t="s">
        <v>26</v>
      </c>
      <c r="G149" s="62" t="s">
        <v>255</v>
      </c>
      <c r="H149" s="63" t="s">
        <v>308</v>
      </c>
      <c r="I149" s="73"/>
    </row>
    <row r="150" s="5" customFormat="1" ht="16.5" customHeight="1" spans="1:9">
      <c r="A150" s="58">
        <v>146</v>
      </c>
      <c r="B150" s="59" t="s">
        <v>319</v>
      </c>
      <c r="C150" s="59" t="s">
        <v>320</v>
      </c>
      <c r="D150" s="58" t="s">
        <v>33</v>
      </c>
      <c r="E150" s="59">
        <v>1</v>
      </c>
      <c r="F150" s="61" t="s">
        <v>26</v>
      </c>
      <c r="G150" s="62" t="s">
        <v>255</v>
      </c>
      <c r="H150" s="63" t="s">
        <v>321</v>
      </c>
      <c r="I150" s="73"/>
    </row>
    <row r="151" s="5" customFormat="1" ht="16.5" customHeight="1" spans="1:9">
      <c r="A151" s="58">
        <v>147</v>
      </c>
      <c r="B151" s="59" t="s">
        <v>322</v>
      </c>
      <c r="C151" s="59" t="s">
        <v>323</v>
      </c>
      <c r="D151" s="58" t="s">
        <v>12</v>
      </c>
      <c r="E151" s="59">
        <v>1</v>
      </c>
      <c r="F151" s="61" t="s">
        <v>26</v>
      </c>
      <c r="G151" s="62" t="s">
        <v>255</v>
      </c>
      <c r="H151" s="63" t="s">
        <v>280</v>
      </c>
      <c r="I151" s="73"/>
    </row>
    <row r="152" s="5" customFormat="1" ht="16.5" customHeight="1" spans="1:9">
      <c r="A152" s="58">
        <v>148</v>
      </c>
      <c r="B152" s="59" t="s">
        <v>324</v>
      </c>
      <c r="C152" s="59"/>
      <c r="D152" s="58" t="s">
        <v>12</v>
      </c>
      <c r="E152" s="59">
        <v>1</v>
      </c>
      <c r="F152" s="61" t="s">
        <v>26</v>
      </c>
      <c r="G152" s="62" t="s">
        <v>255</v>
      </c>
      <c r="H152" s="63" t="s">
        <v>178</v>
      </c>
      <c r="I152" s="73"/>
    </row>
    <row r="153" s="5" customFormat="1" ht="16.5" customHeight="1" spans="1:9">
      <c r="A153" s="58">
        <v>149</v>
      </c>
      <c r="B153" s="59" t="s">
        <v>325</v>
      </c>
      <c r="C153" s="59" t="s">
        <v>326</v>
      </c>
      <c r="D153" s="58" t="s">
        <v>66</v>
      </c>
      <c r="E153" s="59">
        <v>1</v>
      </c>
      <c r="F153" s="61" t="s">
        <v>26</v>
      </c>
      <c r="G153" s="62" t="s">
        <v>255</v>
      </c>
      <c r="H153" s="63" t="s">
        <v>256</v>
      </c>
      <c r="I153" s="73"/>
    </row>
    <row r="154" s="5" customFormat="1" ht="16.5" customHeight="1" spans="1:9">
      <c r="A154" s="58">
        <v>150</v>
      </c>
      <c r="B154" s="59" t="s">
        <v>327</v>
      </c>
      <c r="C154" s="59" t="s">
        <v>328</v>
      </c>
      <c r="D154" s="58" t="s">
        <v>123</v>
      </c>
      <c r="E154" s="59">
        <v>3</v>
      </c>
      <c r="F154" s="61" t="s">
        <v>26</v>
      </c>
      <c r="G154" s="62" t="s">
        <v>255</v>
      </c>
      <c r="H154" s="63" t="s">
        <v>329</v>
      </c>
      <c r="I154" s="73"/>
    </row>
    <row r="155" s="5" customFormat="1" ht="16.5" customHeight="1" spans="1:9">
      <c r="A155" s="58">
        <v>151</v>
      </c>
      <c r="B155" s="59" t="s">
        <v>330</v>
      </c>
      <c r="C155" s="59" t="s">
        <v>331</v>
      </c>
      <c r="D155" s="58" t="s">
        <v>123</v>
      </c>
      <c r="E155" s="59">
        <v>1</v>
      </c>
      <c r="F155" s="61" t="s">
        <v>26</v>
      </c>
      <c r="G155" s="62" t="s">
        <v>255</v>
      </c>
      <c r="H155" s="63" t="s">
        <v>329</v>
      </c>
      <c r="I155" s="73"/>
    </row>
    <row r="156" s="5" customFormat="1" ht="16.5" customHeight="1" spans="1:9">
      <c r="A156" s="58">
        <v>152</v>
      </c>
      <c r="B156" s="59" t="s">
        <v>257</v>
      </c>
      <c r="C156" s="59" t="s">
        <v>258</v>
      </c>
      <c r="D156" s="58" t="s">
        <v>123</v>
      </c>
      <c r="E156" s="59">
        <v>6</v>
      </c>
      <c r="F156" s="61" t="s">
        <v>26</v>
      </c>
      <c r="G156" s="62" t="s">
        <v>255</v>
      </c>
      <c r="H156" s="63" t="s">
        <v>329</v>
      </c>
      <c r="I156" s="73"/>
    </row>
    <row r="157" s="5" customFormat="1" ht="16.5" customHeight="1" spans="1:9">
      <c r="A157" s="58">
        <v>153</v>
      </c>
      <c r="B157" s="59" t="s">
        <v>332</v>
      </c>
      <c r="C157" s="59" t="s">
        <v>279</v>
      </c>
      <c r="D157" s="58" t="s">
        <v>123</v>
      </c>
      <c r="E157" s="59">
        <v>3</v>
      </c>
      <c r="F157" s="61" t="s">
        <v>26</v>
      </c>
      <c r="G157" s="62" t="s">
        <v>255</v>
      </c>
      <c r="H157" s="63" t="s">
        <v>329</v>
      </c>
      <c r="I157" s="73"/>
    </row>
    <row r="158" s="5" customFormat="1" ht="16.5" customHeight="1" spans="1:9">
      <c r="A158" s="58">
        <v>154</v>
      </c>
      <c r="B158" s="59" t="s">
        <v>333</v>
      </c>
      <c r="C158" s="59" t="s">
        <v>277</v>
      </c>
      <c r="D158" s="58" t="s">
        <v>123</v>
      </c>
      <c r="E158" s="59">
        <v>7</v>
      </c>
      <c r="F158" s="61" t="s">
        <v>26</v>
      </c>
      <c r="G158" s="62" t="s">
        <v>255</v>
      </c>
      <c r="H158" s="63" t="s">
        <v>329</v>
      </c>
      <c r="I158" s="73"/>
    </row>
    <row r="159" s="5" customFormat="1" ht="16.5" customHeight="1" spans="1:9">
      <c r="A159" s="58">
        <v>155</v>
      </c>
      <c r="B159" s="59" t="s">
        <v>139</v>
      </c>
      <c r="C159" s="59" t="s">
        <v>334</v>
      </c>
      <c r="D159" s="58" t="s">
        <v>21</v>
      </c>
      <c r="E159" s="59">
        <v>1</v>
      </c>
      <c r="F159" s="61" t="s">
        <v>26</v>
      </c>
      <c r="G159" s="62" t="s">
        <v>255</v>
      </c>
      <c r="H159" s="63" t="s">
        <v>329</v>
      </c>
      <c r="I159" s="73"/>
    </row>
    <row r="160" s="5" customFormat="1" ht="16.5" customHeight="1" spans="1:9">
      <c r="A160" s="58">
        <v>156</v>
      </c>
      <c r="B160" s="59" t="s">
        <v>335</v>
      </c>
      <c r="C160" s="59" t="s">
        <v>336</v>
      </c>
      <c r="D160" s="58" t="s">
        <v>21</v>
      </c>
      <c r="E160" s="59">
        <v>1</v>
      </c>
      <c r="F160" s="61" t="s">
        <v>26</v>
      </c>
      <c r="G160" s="62" t="s">
        <v>255</v>
      </c>
      <c r="H160" s="63" t="s">
        <v>329</v>
      </c>
      <c r="I160" s="73"/>
    </row>
    <row r="161" s="5" customFormat="1" ht="16.5" customHeight="1" spans="1:9">
      <c r="A161" s="58">
        <v>157</v>
      </c>
      <c r="B161" s="59" t="s">
        <v>337</v>
      </c>
      <c r="C161" s="59" t="s">
        <v>338</v>
      </c>
      <c r="D161" s="58" t="s">
        <v>12</v>
      </c>
      <c r="E161" s="59">
        <v>2</v>
      </c>
      <c r="F161" s="61" t="s">
        <v>26</v>
      </c>
      <c r="G161" s="62" t="s">
        <v>255</v>
      </c>
      <c r="H161" s="63" t="s">
        <v>329</v>
      </c>
      <c r="I161" s="73" t="s">
        <v>339</v>
      </c>
    </row>
    <row r="162" s="5" customFormat="1" ht="16.5" customHeight="1" spans="1:9">
      <c r="A162" s="58">
        <v>158</v>
      </c>
      <c r="B162" s="59" t="s">
        <v>340</v>
      </c>
      <c r="C162" s="59" t="s">
        <v>341</v>
      </c>
      <c r="D162" s="58" t="s">
        <v>123</v>
      </c>
      <c r="E162" s="59">
        <v>4</v>
      </c>
      <c r="F162" s="61" t="s">
        <v>26</v>
      </c>
      <c r="G162" s="62" t="s">
        <v>255</v>
      </c>
      <c r="H162" s="63" t="s">
        <v>329</v>
      </c>
      <c r="I162" s="73"/>
    </row>
    <row r="163" s="5" customFormat="1" ht="16.5" customHeight="1" spans="1:9">
      <c r="A163" s="58">
        <v>159</v>
      </c>
      <c r="B163" s="59" t="s">
        <v>340</v>
      </c>
      <c r="C163" s="59" t="s">
        <v>342</v>
      </c>
      <c r="D163" s="58" t="s">
        <v>123</v>
      </c>
      <c r="E163" s="59">
        <v>6</v>
      </c>
      <c r="F163" s="61" t="s">
        <v>26</v>
      </c>
      <c r="G163" s="62" t="s">
        <v>255</v>
      </c>
      <c r="H163" s="63" t="s">
        <v>329</v>
      </c>
      <c r="I163" s="73"/>
    </row>
    <row r="164" s="42" customFormat="1" ht="16.5" customHeight="1" spans="1:9">
      <c r="A164" s="58">
        <v>160</v>
      </c>
      <c r="B164" s="59" t="s">
        <v>343</v>
      </c>
      <c r="C164" s="59" t="s">
        <v>344</v>
      </c>
      <c r="D164" s="66" t="s">
        <v>191</v>
      </c>
      <c r="E164" s="59">
        <v>1</v>
      </c>
      <c r="F164" s="67" t="s">
        <v>26</v>
      </c>
      <c r="G164" s="68" t="s">
        <v>255</v>
      </c>
      <c r="H164" s="69" t="s">
        <v>329</v>
      </c>
      <c r="I164" s="75"/>
    </row>
    <row r="165" s="5" customFormat="1" ht="16.5" customHeight="1" spans="1:9">
      <c r="A165" s="58">
        <v>161</v>
      </c>
      <c r="B165" s="59" t="s">
        <v>345</v>
      </c>
      <c r="C165" s="59" t="s">
        <v>346</v>
      </c>
      <c r="D165" s="58" t="s">
        <v>12</v>
      </c>
      <c r="E165" s="59">
        <v>1</v>
      </c>
      <c r="F165" s="61" t="s">
        <v>347</v>
      </c>
      <c r="G165" s="62" t="s">
        <v>348</v>
      </c>
      <c r="H165" s="63" t="s">
        <v>349</v>
      </c>
      <c r="I165" s="73"/>
    </row>
    <row r="166" s="5" customFormat="1" ht="16.5" customHeight="1" spans="1:9">
      <c r="A166" s="58">
        <v>162</v>
      </c>
      <c r="B166" s="59" t="s">
        <v>350</v>
      </c>
      <c r="C166" s="59" t="s">
        <v>351</v>
      </c>
      <c r="D166" s="58" t="s">
        <v>12</v>
      </c>
      <c r="E166" s="59">
        <v>1</v>
      </c>
      <c r="F166" s="61" t="s">
        <v>347</v>
      </c>
      <c r="G166" s="62" t="s">
        <v>348</v>
      </c>
      <c r="H166" s="63" t="s">
        <v>349</v>
      </c>
      <c r="I166" s="73"/>
    </row>
    <row r="167" s="5" customFormat="1" ht="16.5" customHeight="1" spans="1:9">
      <c r="A167" s="58">
        <v>163</v>
      </c>
      <c r="B167" s="59" t="s">
        <v>350</v>
      </c>
      <c r="C167" s="59" t="s">
        <v>352</v>
      </c>
      <c r="D167" s="58" t="s">
        <v>12</v>
      </c>
      <c r="E167" s="59">
        <v>1</v>
      </c>
      <c r="F167" s="61" t="s">
        <v>347</v>
      </c>
      <c r="G167" s="62" t="s">
        <v>348</v>
      </c>
      <c r="H167" s="63" t="s">
        <v>349</v>
      </c>
      <c r="I167" s="73"/>
    </row>
    <row r="168" s="5" customFormat="1" ht="16.5" customHeight="1" spans="1:9">
      <c r="A168" s="58">
        <v>164</v>
      </c>
      <c r="B168" s="59" t="s">
        <v>18</v>
      </c>
      <c r="C168" s="59" t="s">
        <v>98</v>
      </c>
      <c r="D168" s="58" t="s">
        <v>12</v>
      </c>
      <c r="E168" s="59">
        <v>1</v>
      </c>
      <c r="F168" s="61" t="s">
        <v>347</v>
      </c>
      <c r="G168" s="62" t="s">
        <v>348</v>
      </c>
      <c r="H168" s="63" t="s">
        <v>353</v>
      </c>
      <c r="I168" s="73"/>
    </row>
    <row r="169" s="5" customFormat="1" ht="16.5" customHeight="1" spans="1:9">
      <c r="A169" s="58">
        <v>165</v>
      </c>
      <c r="B169" s="59" t="s">
        <v>76</v>
      </c>
      <c r="C169" s="59" t="s">
        <v>354</v>
      </c>
      <c r="D169" s="58" t="s">
        <v>12</v>
      </c>
      <c r="E169" s="59">
        <v>1</v>
      </c>
      <c r="F169" s="61" t="s">
        <v>347</v>
      </c>
      <c r="G169" s="62" t="s">
        <v>348</v>
      </c>
      <c r="H169" s="63" t="s">
        <v>355</v>
      </c>
      <c r="I169" s="73"/>
    </row>
    <row r="170" s="5" customFormat="1" ht="16.5" customHeight="1" spans="1:9">
      <c r="A170" s="58">
        <v>166</v>
      </c>
      <c r="B170" s="59" t="s">
        <v>356</v>
      </c>
      <c r="C170" s="59" t="s">
        <v>357</v>
      </c>
      <c r="D170" s="58" t="s">
        <v>12</v>
      </c>
      <c r="E170" s="59">
        <v>1</v>
      </c>
      <c r="F170" s="61" t="s">
        <v>347</v>
      </c>
      <c r="G170" s="62" t="s">
        <v>348</v>
      </c>
      <c r="H170" s="63" t="s">
        <v>358</v>
      </c>
      <c r="I170" s="73"/>
    </row>
    <row r="171" s="5" customFormat="1" ht="16.5" customHeight="1" spans="1:9">
      <c r="A171" s="58">
        <v>167</v>
      </c>
      <c r="B171" s="59" t="s">
        <v>104</v>
      </c>
      <c r="C171" s="59" t="s">
        <v>359</v>
      </c>
      <c r="D171" s="58" t="s">
        <v>360</v>
      </c>
      <c r="E171" s="59">
        <v>1</v>
      </c>
      <c r="F171" s="61" t="s">
        <v>347</v>
      </c>
      <c r="G171" s="62" t="s">
        <v>348</v>
      </c>
      <c r="H171" s="63" t="s">
        <v>361</v>
      </c>
      <c r="I171" s="73"/>
    </row>
    <row r="172" s="5" customFormat="1" ht="16.5" customHeight="1" spans="1:9">
      <c r="A172" s="58">
        <v>168</v>
      </c>
      <c r="B172" s="59" t="s">
        <v>267</v>
      </c>
      <c r="C172" s="59" t="s">
        <v>362</v>
      </c>
      <c r="D172" s="58" t="s">
        <v>12</v>
      </c>
      <c r="E172" s="59">
        <v>8</v>
      </c>
      <c r="F172" s="61" t="s">
        <v>363</v>
      </c>
      <c r="G172" s="62" t="s">
        <v>364</v>
      </c>
      <c r="H172" s="63" t="s">
        <v>365</v>
      </c>
      <c r="I172" s="73"/>
    </row>
    <row r="173" s="5" customFormat="1" ht="16.5" customHeight="1" spans="1:9">
      <c r="A173" s="58">
        <v>169</v>
      </c>
      <c r="B173" s="59" t="s">
        <v>267</v>
      </c>
      <c r="C173" s="59" t="s">
        <v>366</v>
      </c>
      <c r="D173" s="58" t="s">
        <v>12</v>
      </c>
      <c r="E173" s="59">
        <v>1</v>
      </c>
      <c r="F173" s="61" t="s">
        <v>363</v>
      </c>
      <c r="G173" s="62" t="s">
        <v>364</v>
      </c>
      <c r="H173" s="63" t="s">
        <v>365</v>
      </c>
      <c r="I173" s="73"/>
    </row>
    <row r="174" s="5" customFormat="1" ht="16.5" customHeight="1" spans="1:9">
      <c r="A174" s="58">
        <v>170</v>
      </c>
      <c r="B174" s="59" t="s">
        <v>367</v>
      </c>
      <c r="C174" s="59" t="s">
        <v>368</v>
      </c>
      <c r="D174" s="58" t="s">
        <v>12</v>
      </c>
      <c r="E174" s="59">
        <v>1</v>
      </c>
      <c r="F174" s="61" t="s">
        <v>363</v>
      </c>
      <c r="G174" s="62" t="s">
        <v>364</v>
      </c>
      <c r="H174" s="63" t="s">
        <v>365</v>
      </c>
      <c r="I174" s="73"/>
    </row>
    <row r="175" s="5" customFormat="1" ht="16.5" customHeight="1" spans="1:9">
      <c r="A175" s="58">
        <v>171</v>
      </c>
      <c r="B175" s="59" t="s">
        <v>367</v>
      </c>
      <c r="C175" s="59" t="s">
        <v>369</v>
      </c>
      <c r="D175" s="58" t="s">
        <v>12</v>
      </c>
      <c r="E175" s="59">
        <v>1</v>
      </c>
      <c r="F175" s="61" t="s">
        <v>363</v>
      </c>
      <c r="G175" s="62" t="s">
        <v>364</v>
      </c>
      <c r="H175" s="63" t="s">
        <v>365</v>
      </c>
      <c r="I175" s="73"/>
    </row>
    <row r="176" s="5" customFormat="1" ht="16.5" customHeight="1" spans="1:9">
      <c r="A176" s="58">
        <v>172</v>
      </c>
      <c r="B176" s="59" t="s">
        <v>370</v>
      </c>
      <c r="C176" s="59" t="s">
        <v>371</v>
      </c>
      <c r="D176" s="58" t="s">
        <v>12</v>
      </c>
      <c r="E176" s="59">
        <v>1</v>
      </c>
      <c r="F176" s="61" t="s">
        <v>363</v>
      </c>
      <c r="G176" s="62" t="s">
        <v>364</v>
      </c>
      <c r="H176" s="63" t="s">
        <v>365</v>
      </c>
      <c r="I176" s="73"/>
    </row>
    <row r="177" s="5" customFormat="1" ht="16.5" customHeight="1" spans="1:9">
      <c r="A177" s="58">
        <v>173</v>
      </c>
      <c r="B177" s="59" t="s">
        <v>98</v>
      </c>
      <c r="C177" s="59" t="s">
        <v>372</v>
      </c>
      <c r="D177" s="58" t="s">
        <v>12</v>
      </c>
      <c r="E177" s="59">
        <v>6</v>
      </c>
      <c r="F177" s="61" t="s">
        <v>363</v>
      </c>
      <c r="G177" s="62" t="s">
        <v>364</v>
      </c>
      <c r="H177" s="63" t="s">
        <v>365</v>
      </c>
      <c r="I177" s="73"/>
    </row>
    <row r="178" s="5" customFormat="1" ht="16.5" customHeight="1" spans="1:9">
      <c r="A178" s="58">
        <v>174</v>
      </c>
      <c r="B178" s="59" t="s">
        <v>373</v>
      </c>
      <c r="C178" s="59" t="s">
        <v>374</v>
      </c>
      <c r="D178" s="58" t="s">
        <v>21</v>
      </c>
      <c r="E178" s="59">
        <v>17</v>
      </c>
      <c r="F178" s="61" t="s">
        <v>363</v>
      </c>
      <c r="G178" s="62" t="s">
        <v>364</v>
      </c>
      <c r="H178" s="63" t="s">
        <v>365</v>
      </c>
      <c r="I178" s="73" t="s">
        <v>375</v>
      </c>
    </row>
    <row r="179" s="5" customFormat="1" ht="16.5" customHeight="1" spans="1:9">
      <c r="A179" s="58">
        <v>175</v>
      </c>
      <c r="B179" s="59" t="s">
        <v>376</v>
      </c>
      <c r="C179" s="59" t="s">
        <v>374</v>
      </c>
      <c r="D179" s="58" t="s">
        <v>21</v>
      </c>
      <c r="E179" s="59">
        <v>5</v>
      </c>
      <c r="F179" s="61" t="s">
        <v>363</v>
      </c>
      <c r="G179" s="62" t="s">
        <v>364</v>
      </c>
      <c r="H179" s="63" t="s">
        <v>365</v>
      </c>
      <c r="I179" s="73" t="s">
        <v>375</v>
      </c>
    </row>
    <row r="180" s="5" customFormat="1" ht="16.5" customHeight="1" spans="1:9">
      <c r="A180" s="58">
        <v>176</v>
      </c>
      <c r="B180" s="59" t="s">
        <v>377</v>
      </c>
      <c r="C180" s="59" t="s">
        <v>362</v>
      </c>
      <c r="D180" s="58" t="s">
        <v>21</v>
      </c>
      <c r="E180" s="59">
        <v>6</v>
      </c>
      <c r="F180" s="61" t="s">
        <v>363</v>
      </c>
      <c r="G180" s="62" t="s">
        <v>364</v>
      </c>
      <c r="H180" s="63" t="s">
        <v>365</v>
      </c>
      <c r="I180" s="73" t="s">
        <v>375</v>
      </c>
    </row>
    <row r="181" s="5" customFormat="1" ht="16.5" customHeight="1" spans="1:9">
      <c r="A181" s="58">
        <v>177</v>
      </c>
      <c r="B181" s="59" t="s">
        <v>378</v>
      </c>
      <c r="C181" s="59" t="s">
        <v>379</v>
      </c>
      <c r="D181" s="58" t="s">
        <v>12</v>
      </c>
      <c r="E181" s="59">
        <v>52</v>
      </c>
      <c r="F181" s="61" t="s">
        <v>380</v>
      </c>
      <c r="G181" s="62" t="s">
        <v>381</v>
      </c>
      <c r="H181" s="63" t="s">
        <v>382</v>
      </c>
      <c r="I181" s="73"/>
    </row>
    <row r="182" s="5" customFormat="1" ht="16.5" customHeight="1" spans="1:9">
      <c r="A182" s="58">
        <v>178</v>
      </c>
      <c r="B182" s="59" t="s">
        <v>383</v>
      </c>
      <c r="C182" s="59"/>
      <c r="D182" s="58" t="s">
        <v>33</v>
      </c>
      <c r="E182" s="59">
        <v>1539</v>
      </c>
      <c r="F182" s="61" t="s">
        <v>380</v>
      </c>
      <c r="G182" s="62" t="s">
        <v>381</v>
      </c>
      <c r="H182" s="63" t="s">
        <v>382</v>
      </c>
      <c r="I182" s="73"/>
    </row>
    <row r="183" s="5" customFormat="1" ht="16.5" customHeight="1" spans="1:9">
      <c r="A183" s="58">
        <v>179</v>
      </c>
      <c r="B183" s="59" t="s">
        <v>384</v>
      </c>
      <c r="C183" s="59"/>
      <c r="D183" s="58" t="s">
        <v>69</v>
      </c>
      <c r="E183" s="59">
        <v>1979</v>
      </c>
      <c r="F183" s="61" t="s">
        <v>380</v>
      </c>
      <c r="G183" s="62" t="s">
        <v>381</v>
      </c>
      <c r="H183" s="63" t="s">
        <v>385</v>
      </c>
      <c r="I183" s="73"/>
    </row>
    <row r="184" s="5" customFormat="1" ht="16.5" customHeight="1" spans="1:9">
      <c r="A184" s="58">
        <v>180</v>
      </c>
      <c r="B184" s="59" t="s">
        <v>386</v>
      </c>
      <c r="C184" s="59"/>
      <c r="D184" s="58" t="s">
        <v>33</v>
      </c>
      <c r="E184" s="59">
        <v>52</v>
      </c>
      <c r="F184" s="61" t="s">
        <v>380</v>
      </c>
      <c r="G184" s="62" t="s">
        <v>381</v>
      </c>
      <c r="H184" s="63" t="s">
        <v>387</v>
      </c>
      <c r="I184" s="73"/>
    </row>
    <row r="185" s="5" customFormat="1" ht="16.5" customHeight="1" spans="1:9">
      <c r="A185" s="58">
        <v>181</v>
      </c>
      <c r="B185" s="59" t="s">
        <v>388</v>
      </c>
      <c r="C185" s="59"/>
      <c r="D185" s="58" t="s">
        <v>69</v>
      </c>
      <c r="E185" s="59">
        <v>23</v>
      </c>
      <c r="F185" s="61" t="s">
        <v>380</v>
      </c>
      <c r="G185" s="62" t="s">
        <v>381</v>
      </c>
      <c r="H185" s="63" t="s">
        <v>389</v>
      </c>
      <c r="I185" s="73"/>
    </row>
    <row r="186" s="5" customFormat="1" ht="16.5" customHeight="1" spans="1:9">
      <c r="A186" s="58">
        <v>182</v>
      </c>
      <c r="B186" s="59" t="s">
        <v>390</v>
      </c>
      <c r="C186" s="59"/>
      <c r="D186" s="58" t="s">
        <v>69</v>
      </c>
      <c r="E186" s="59">
        <v>1</v>
      </c>
      <c r="F186" s="61" t="s">
        <v>380</v>
      </c>
      <c r="G186" s="62" t="s">
        <v>381</v>
      </c>
      <c r="H186" s="63" t="s">
        <v>391</v>
      </c>
      <c r="I186" s="73"/>
    </row>
    <row r="187" s="3" customFormat="1" ht="16.5" customHeight="1" spans="1:9">
      <c r="A187" s="77" t="s">
        <v>392</v>
      </c>
      <c r="B187" s="77"/>
      <c r="C187" s="78"/>
      <c r="D187" s="77"/>
      <c r="E187" s="79">
        <f>SUM(E5:E186)</f>
        <v>4469</v>
      </c>
      <c r="F187" s="79"/>
      <c r="G187" s="80">
        <f>SUM(G5:G186)</f>
        <v>0</v>
      </c>
      <c r="H187" s="80"/>
      <c r="I187" s="84"/>
    </row>
    <row r="188" s="3" customFormat="1" ht="16.5" customHeight="1" spans="2:9">
      <c r="B188" s="9"/>
      <c r="G188" s="9"/>
      <c r="H188" s="9"/>
      <c r="I188" s="85"/>
    </row>
    <row r="189" s="3" customFormat="1" ht="16.5" customHeight="1" spans="1:9">
      <c r="A189" s="81"/>
      <c r="B189" s="9"/>
      <c r="F189" s="82"/>
      <c r="G189" s="9"/>
      <c r="H189" s="9"/>
      <c r="I189" s="85"/>
    </row>
    <row r="190" s="45" customFormat="1" ht="16.5" customHeight="1" spans="2:9">
      <c r="B190" s="83"/>
      <c r="G190" s="83"/>
      <c r="H190" s="83"/>
      <c r="I190" s="47"/>
    </row>
    <row r="191" s="45" customFormat="1" ht="16.5" customHeight="1" spans="2:9">
      <c r="B191" s="83"/>
      <c r="G191" s="83"/>
      <c r="H191" s="83"/>
      <c r="I191" s="47"/>
    </row>
    <row r="192" s="45" customFormat="1" ht="16.5" customHeight="1" spans="2:9">
      <c r="B192" s="83"/>
      <c r="G192" s="83"/>
      <c r="H192" s="83"/>
      <c r="I192" s="47"/>
    </row>
    <row r="193" s="45" customFormat="1" ht="16.5" customHeight="1" spans="2:9">
      <c r="B193" s="83"/>
      <c r="G193" s="83"/>
      <c r="H193" s="83"/>
      <c r="I193" s="47"/>
    </row>
    <row r="194" s="45" customFormat="1" ht="16.5" customHeight="1" spans="2:9">
      <c r="B194" s="83"/>
      <c r="G194" s="83"/>
      <c r="H194" s="83"/>
      <c r="I194" s="47"/>
    </row>
    <row r="195" s="45" customFormat="1" ht="16.5" customHeight="1" spans="2:9">
      <c r="B195" s="83"/>
      <c r="G195" s="83"/>
      <c r="H195" s="83"/>
      <c r="I195" s="47"/>
    </row>
    <row r="196" s="45" customFormat="1" ht="16.5" customHeight="1" spans="2:9">
      <c r="B196" s="83"/>
      <c r="G196" s="83"/>
      <c r="H196" s="83"/>
      <c r="I196" s="47"/>
    </row>
    <row r="197" s="45" customFormat="1" ht="16.5" customHeight="1" spans="2:9">
      <c r="B197" s="83"/>
      <c r="G197" s="83"/>
      <c r="H197" s="83"/>
      <c r="I197" s="47"/>
    </row>
    <row r="198" s="45" customFormat="1" ht="16.5" customHeight="1" spans="2:9">
      <c r="B198" s="83"/>
      <c r="G198" s="83"/>
      <c r="H198" s="83"/>
      <c r="I198" s="47"/>
    </row>
    <row r="199" s="42" customFormat="1" ht="16.5" customHeight="1" spans="2:9">
      <c r="B199" s="43"/>
      <c r="G199" s="43"/>
      <c r="H199" s="43"/>
      <c r="I199" s="47"/>
    </row>
    <row r="200" s="42" customFormat="1" ht="16.5" customHeight="1" spans="2:9">
      <c r="B200" s="43"/>
      <c r="G200" s="43"/>
      <c r="H200" s="43"/>
      <c r="I200" s="47"/>
    </row>
    <row r="201" s="42" customFormat="1" ht="16.5" customHeight="1" spans="2:9">
      <c r="B201" s="43"/>
      <c r="G201" s="43"/>
      <c r="H201" s="43"/>
      <c r="I201" s="47"/>
    </row>
    <row r="202" s="42" customFormat="1" ht="16.5" customHeight="1" spans="2:9">
      <c r="B202" s="43"/>
      <c r="G202" s="43"/>
      <c r="H202" s="43"/>
      <c r="I202" s="47"/>
    </row>
    <row r="203" s="42" customFormat="1" ht="16.5" customHeight="1" spans="2:9">
      <c r="B203" s="43"/>
      <c r="G203" s="43"/>
      <c r="H203" s="43"/>
      <c r="I203" s="47"/>
    </row>
    <row r="204" s="42" customFormat="1" ht="16.5" customHeight="1" spans="2:9">
      <c r="B204" s="43"/>
      <c r="G204" s="43"/>
      <c r="H204" s="43"/>
      <c r="I204" s="47"/>
    </row>
    <row r="205" s="42" customFormat="1" ht="16.5" customHeight="1" spans="2:9">
      <c r="B205" s="43"/>
      <c r="G205" s="43"/>
      <c r="H205" s="43"/>
      <c r="I205" s="47"/>
    </row>
    <row r="206" s="42" customFormat="1" ht="16.5" customHeight="1" spans="2:9">
      <c r="B206" s="43"/>
      <c r="G206" s="43"/>
      <c r="H206" s="43"/>
      <c r="I206" s="47"/>
    </row>
    <row r="207" s="42" customFormat="1" ht="16.5" customHeight="1" spans="2:9">
      <c r="B207" s="43"/>
      <c r="G207" s="43"/>
      <c r="H207" s="43"/>
      <c r="I207" s="47"/>
    </row>
    <row r="208" s="42" customFormat="1" ht="16.5" customHeight="1" spans="2:9">
      <c r="B208" s="43"/>
      <c r="G208" s="43"/>
      <c r="H208" s="43"/>
      <c r="I208" s="47"/>
    </row>
    <row r="209" s="42" customFormat="1" customHeight="1" spans="2:9">
      <c r="B209" s="43"/>
      <c r="G209" s="43"/>
      <c r="H209" s="43"/>
      <c r="I209" s="47"/>
    </row>
    <row r="210" s="42" customFormat="1" customHeight="1" spans="2:9">
      <c r="B210" s="43"/>
      <c r="G210" s="43"/>
      <c r="H210" s="43"/>
      <c r="I210" s="47"/>
    </row>
    <row r="211" s="42" customFormat="1" customHeight="1" spans="2:9">
      <c r="B211" s="43"/>
      <c r="G211" s="43"/>
      <c r="H211" s="43"/>
      <c r="I211" s="47"/>
    </row>
    <row r="212" s="42" customFormat="1" customHeight="1" spans="2:9">
      <c r="B212" s="43"/>
      <c r="G212" s="43"/>
      <c r="H212" s="43"/>
      <c r="I212" s="47"/>
    </row>
    <row r="213" s="42" customFormat="1" customHeight="1" spans="2:9">
      <c r="B213" s="43"/>
      <c r="G213" s="43"/>
      <c r="H213" s="43"/>
      <c r="I213" s="47"/>
    </row>
    <row r="214" s="42" customFormat="1" customHeight="1" spans="2:9">
      <c r="B214" s="43"/>
      <c r="G214" s="43"/>
      <c r="H214" s="43"/>
      <c r="I214" s="47"/>
    </row>
    <row r="215" s="42" customFormat="1" customHeight="1" spans="2:9">
      <c r="B215" s="43"/>
      <c r="G215" s="43"/>
      <c r="H215" s="43"/>
      <c r="I215" s="47"/>
    </row>
    <row r="216" s="42" customFormat="1" customHeight="1" spans="2:9">
      <c r="B216" s="43"/>
      <c r="G216" s="43"/>
      <c r="H216" s="43"/>
      <c r="I216" s="47"/>
    </row>
    <row r="217" s="42" customFormat="1" customHeight="1" spans="2:9">
      <c r="B217" s="43"/>
      <c r="G217" s="43"/>
      <c r="H217" s="43"/>
      <c r="I217" s="47"/>
    </row>
    <row r="218" s="42" customFormat="1" customHeight="1" spans="2:9">
      <c r="B218" s="43"/>
      <c r="G218" s="43"/>
      <c r="H218" s="43"/>
      <c r="I218" s="47"/>
    </row>
    <row r="219" s="42" customFormat="1" customHeight="1" spans="2:9">
      <c r="B219" s="43"/>
      <c r="G219" s="43"/>
      <c r="H219" s="43"/>
      <c r="I219" s="47"/>
    </row>
    <row r="220" s="42" customFormat="1" customHeight="1" spans="2:9">
      <c r="B220" s="43"/>
      <c r="G220" s="43"/>
      <c r="H220" s="43"/>
      <c r="I220" s="47"/>
    </row>
    <row r="221" s="42" customFormat="1" customHeight="1" spans="2:9">
      <c r="B221" s="43"/>
      <c r="G221" s="43"/>
      <c r="H221" s="43"/>
      <c r="I221" s="47"/>
    </row>
    <row r="222" s="42" customFormat="1" customHeight="1" spans="2:9">
      <c r="B222" s="43"/>
      <c r="G222" s="43"/>
      <c r="H222" s="43"/>
      <c r="I222" s="47"/>
    </row>
    <row r="223" s="42" customFormat="1" customHeight="1" spans="2:9">
      <c r="B223" s="43"/>
      <c r="G223" s="43"/>
      <c r="H223" s="43"/>
      <c r="I223" s="47"/>
    </row>
    <row r="224" s="46" customFormat="1" customHeight="1" spans="2:9">
      <c r="B224" s="86"/>
      <c r="G224" s="86"/>
      <c r="H224" s="86"/>
      <c r="I224" s="87"/>
    </row>
    <row r="225" s="46" customFormat="1" customHeight="1" spans="2:9">
      <c r="B225" s="86"/>
      <c r="G225" s="86"/>
      <c r="H225" s="86"/>
      <c r="I225" s="87"/>
    </row>
    <row r="226" s="46" customFormat="1" customHeight="1" spans="2:9">
      <c r="B226" s="86"/>
      <c r="G226" s="86"/>
      <c r="H226" s="86"/>
      <c r="I226" s="87"/>
    </row>
    <row r="227" s="46" customFormat="1" customHeight="1" spans="2:9">
      <c r="B227" s="86"/>
      <c r="G227" s="86"/>
      <c r="H227" s="86"/>
      <c r="I227" s="87"/>
    </row>
    <row r="228" s="46" customFormat="1" customHeight="1" spans="2:9">
      <c r="B228" s="86"/>
      <c r="G228" s="86"/>
      <c r="H228" s="86"/>
      <c r="I228" s="87"/>
    </row>
    <row r="229" s="46" customFormat="1" customHeight="1" spans="2:9">
      <c r="B229" s="86"/>
      <c r="G229" s="86"/>
      <c r="H229" s="86"/>
      <c r="I229" s="87"/>
    </row>
    <row r="230" s="46" customFormat="1" customHeight="1" spans="2:9">
      <c r="B230" s="86"/>
      <c r="G230" s="86"/>
      <c r="H230" s="86"/>
      <c r="I230" s="87"/>
    </row>
    <row r="231" s="46" customFormat="1" customHeight="1" spans="2:9">
      <c r="B231" s="86"/>
      <c r="G231" s="86"/>
      <c r="H231" s="86"/>
      <c r="I231" s="87"/>
    </row>
    <row r="232" s="46" customFormat="1" customHeight="1" spans="2:9">
      <c r="B232" s="86"/>
      <c r="G232" s="86"/>
      <c r="H232" s="86"/>
      <c r="I232" s="87"/>
    </row>
    <row r="233" s="46" customFormat="1" customHeight="1" spans="2:9">
      <c r="B233" s="86"/>
      <c r="G233" s="86"/>
      <c r="H233" s="86"/>
      <c r="I233" s="87"/>
    </row>
    <row r="234" s="46" customFormat="1" customHeight="1" spans="2:9">
      <c r="B234" s="86"/>
      <c r="G234" s="86"/>
      <c r="H234" s="86"/>
      <c r="I234" s="87"/>
    </row>
    <row r="235" s="46" customFormat="1" customHeight="1" spans="2:9">
      <c r="B235" s="86"/>
      <c r="G235" s="86"/>
      <c r="H235" s="86"/>
      <c r="I235" s="87"/>
    </row>
    <row r="236" s="46" customFormat="1" customHeight="1" spans="2:9">
      <c r="B236" s="86"/>
      <c r="G236" s="86"/>
      <c r="H236" s="86"/>
      <c r="I236" s="87"/>
    </row>
    <row r="237" s="46" customFormat="1" customHeight="1" spans="2:9">
      <c r="B237" s="86"/>
      <c r="G237" s="86"/>
      <c r="H237" s="86"/>
      <c r="I237" s="87"/>
    </row>
    <row r="238" s="46" customFormat="1" customHeight="1" spans="2:9">
      <c r="B238" s="86"/>
      <c r="G238" s="86"/>
      <c r="H238" s="86"/>
      <c r="I238" s="87"/>
    </row>
    <row r="239" s="46" customFormat="1" customHeight="1" spans="2:9">
      <c r="B239" s="86"/>
      <c r="G239" s="86"/>
      <c r="H239" s="86"/>
      <c r="I239" s="87"/>
    </row>
    <row r="240" s="46" customFormat="1" customHeight="1" spans="2:9">
      <c r="B240" s="86"/>
      <c r="G240" s="86"/>
      <c r="H240" s="86"/>
      <c r="I240" s="87"/>
    </row>
    <row r="241" s="46" customFormat="1" customHeight="1" spans="2:9">
      <c r="B241" s="86"/>
      <c r="G241" s="86"/>
      <c r="H241" s="86"/>
      <c r="I241" s="87"/>
    </row>
    <row r="242" s="46" customFormat="1" customHeight="1" spans="2:9">
      <c r="B242" s="86"/>
      <c r="G242" s="86"/>
      <c r="H242" s="86"/>
      <c r="I242" s="87"/>
    </row>
    <row r="243" s="46" customFormat="1" customHeight="1" spans="2:9">
      <c r="B243" s="86"/>
      <c r="G243" s="86"/>
      <c r="H243" s="86"/>
      <c r="I243" s="87"/>
    </row>
    <row r="244" s="46" customFormat="1" customHeight="1" spans="2:9">
      <c r="B244" s="86"/>
      <c r="G244" s="86"/>
      <c r="H244" s="86"/>
      <c r="I244" s="87"/>
    </row>
    <row r="245" s="46" customFormat="1" customHeight="1" spans="2:9">
      <c r="B245" s="86"/>
      <c r="G245" s="86"/>
      <c r="H245" s="86"/>
      <c r="I245" s="87"/>
    </row>
    <row r="246" s="46" customFormat="1" customHeight="1" spans="2:9">
      <c r="B246" s="86"/>
      <c r="G246" s="86"/>
      <c r="H246" s="86"/>
      <c r="I246" s="87"/>
    </row>
    <row r="247" s="46" customFormat="1" customHeight="1" spans="2:9">
      <c r="B247" s="86"/>
      <c r="G247" s="86"/>
      <c r="H247" s="86"/>
      <c r="I247" s="87"/>
    </row>
    <row r="248" s="46" customFormat="1" customHeight="1" spans="2:9">
      <c r="B248" s="86"/>
      <c r="G248" s="86"/>
      <c r="H248" s="86"/>
      <c r="I248" s="87"/>
    </row>
    <row r="249" s="46" customFormat="1" customHeight="1" spans="2:9">
      <c r="B249" s="86"/>
      <c r="G249" s="86"/>
      <c r="H249" s="86"/>
      <c r="I249" s="87"/>
    </row>
    <row r="250" s="46" customFormat="1" customHeight="1" spans="2:9">
      <c r="B250" s="86"/>
      <c r="G250" s="86"/>
      <c r="H250" s="86"/>
      <c r="I250" s="87"/>
    </row>
    <row r="251" s="46" customFormat="1" customHeight="1" spans="2:9">
      <c r="B251" s="86"/>
      <c r="G251" s="86"/>
      <c r="H251" s="86"/>
      <c r="I251" s="87"/>
    </row>
    <row r="252" s="46" customFormat="1" customHeight="1" spans="2:9">
      <c r="B252" s="86"/>
      <c r="G252" s="86"/>
      <c r="H252" s="86"/>
      <c r="I252" s="87"/>
    </row>
    <row r="253" s="46" customFormat="1" customHeight="1" spans="2:9">
      <c r="B253" s="86"/>
      <c r="G253" s="86"/>
      <c r="H253" s="86"/>
      <c r="I253" s="87"/>
    </row>
    <row r="254" s="46" customFormat="1" customHeight="1" spans="2:9">
      <c r="B254" s="86"/>
      <c r="G254" s="86"/>
      <c r="H254" s="86"/>
      <c r="I254" s="87"/>
    </row>
    <row r="255" s="46" customFormat="1" customHeight="1" spans="2:9">
      <c r="B255" s="86"/>
      <c r="G255" s="86"/>
      <c r="H255" s="86"/>
      <c r="I255" s="87"/>
    </row>
    <row r="256" s="46" customFormat="1" customHeight="1" spans="2:9">
      <c r="B256" s="86"/>
      <c r="G256" s="86"/>
      <c r="H256" s="86"/>
      <c r="I256" s="87"/>
    </row>
    <row r="257" s="46" customFormat="1" customHeight="1" spans="2:9">
      <c r="B257" s="86"/>
      <c r="G257" s="86"/>
      <c r="H257" s="86"/>
      <c r="I257" s="87"/>
    </row>
    <row r="258" s="46" customFormat="1" customHeight="1" spans="2:9">
      <c r="B258" s="86"/>
      <c r="G258" s="86"/>
      <c r="H258" s="86"/>
      <c r="I258" s="87"/>
    </row>
    <row r="259" s="46" customFormat="1" customHeight="1" spans="2:9">
      <c r="B259" s="86"/>
      <c r="G259" s="86"/>
      <c r="H259" s="86"/>
      <c r="I259" s="87"/>
    </row>
    <row r="260" s="46" customFormat="1" customHeight="1" spans="2:9">
      <c r="B260" s="86"/>
      <c r="G260" s="86"/>
      <c r="H260" s="86"/>
      <c r="I260" s="87"/>
    </row>
    <row r="261" s="46" customFormat="1" customHeight="1" spans="2:9">
      <c r="B261" s="86"/>
      <c r="G261" s="86"/>
      <c r="H261" s="86"/>
      <c r="I261" s="87"/>
    </row>
    <row r="262" s="46" customFormat="1" customHeight="1" spans="2:9">
      <c r="B262" s="86"/>
      <c r="G262" s="86"/>
      <c r="H262" s="86"/>
      <c r="I262" s="87"/>
    </row>
    <row r="263" s="46" customFormat="1" customHeight="1" spans="2:9">
      <c r="B263" s="86"/>
      <c r="G263" s="86"/>
      <c r="H263" s="86"/>
      <c r="I263" s="87"/>
    </row>
    <row r="264" s="46" customFormat="1" customHeight="1" spans="2:9">
      <c r="B264" s="86"/>
      <c r="G264" s="86"/>
      <c r="H264" s="86"/>
      <c r="I264" s="87"/>
    </row>
    <row r="265" s="46" customFormat="1" customHeight="1" spans="2:9">
      <c r="B265" s="86"/>
      <c r="G265" s="86"/>
      <c r="H265" s="86"/>
      <c r="I265" s="87"/>
    </row>
    <row r="266" s="46" customFormat="1" customHeight="1" spans="2:9">
      <c r="B266" s="86"/>
      <c r="G266" s="86"/>
      <c r="H266" s="86"/>
      <c r="I266" s="87"/>
    </row>
    <row r="267" s="46" customFormat="1" customHeight="1" spans="2:9">
      <c r="B267" s="86"/>
      <c r="G267" s="86"/>
      <c r="H267" s="86"/>
      <c r="I267" s="87"/>
    </row>
    <row r="268" s="46" customFormat="1" customHeight="1" spans="2:9">
      <c r="B268" s="86"/>
      <c r="G268" s="86"/>
      <c r="H268" s="86"/>
      <c r="I268" s="87"/>
    </row>
    <row r="269" s="46" customFormat="1" customHeight="1" spans="2:9">
      <c r="B269" s="86"/>
      <c r="G269" s="86"/>
      <c r="H269" s="86"/>
      <c r="I269" s="87"/>
    </row>
    <row r="270" s="46" customFormat="1" customHeight="1" spans="2:9">
      <c r="B270" s="86"/>
      <c r="G270" s="86"/>
      <c r="H270" s="86"/>
      <c r="I270" s="87"/>
    </row>
    <row r="271" s="46" customFormat="1" customHeight="1" spans="2:9">
      <c r="B271" s="86"/>
      <c r="G271" s="86"/>
      <c r="H271" s="86"/>
      <c r="I271" s="87"/>
    </row>
    <row r="272" s="46" customFormat="1" customHeight="1" spans="2:9">
      <c r="B272" s="86"/>
      <c r="G272" s="86"/>
      <c r="H272" s="86"/>
      <c r="I272" s="87"/>
    </row>
    <row r="273" s="46" customFormat="1" customHeight="1" spans="2:9">
      <c r="B273" s="86"/>
      <c r="G273" s="86"/>
      <c r="H273" s="86"/>
      <c r="I273" s="87"/>
    </row>
    <row r="274" s="46" customFormat="1" customHeight="1" spans="2:9">
      <c r="B274" s="86"/>
      <c r="G274" s="86"/>
      <c r="H274" s="86"/>
      <c r="I274" s="87"/>
    </row>
    <row r="275" s="46" customFormat="1" customHeight="1" spans="2:9">
      <c r="B275" s="86"/>
      <c r="G275" s="86"/>
      <c r="H275" s="86"/>
      <c r="I275" s="87"/>
    </row>
    <row r="276" s="46" customFormat="1" customHeight="1" spans="2:9">
      <c r="B276" s="86"/>
      <c r="G276" s="86"/>
      <c r="H276" s="86"/>
      <c r="I276" s="87"/>
    </row>
    <row r="277" s="46" customFormat="1" customHeight="1" spans="2:9">
      <c r="B277" s="86"/>
      <c r="G277" s="86"/>
      <c r="H277" s="86"/>
      <c r="I277" s="87"/>
    </row>
    <row r="278" s="46" customFormat="1" customHeight="1" spans="2:9">
      <c r="B278" s="86"/>
      <c r="G278" s="86"/>
      <c r="H278" s="86"/>
      <c r="I278" s="87"/>
    </row>
    <row r="279" s="46" customFormat="1" customHeight="1" spans="2:9">
      <c r="B279" s="86"/>
      <c r="G279" s="86"/>
      <c r="H279" s="86"/>
      <c r="I279" s="87"/>
    </row>
    <row r="280" s="46" customFormat="1" customHeight="1" spans="2:9">
      <c r="B280" s="86"/>
      <c r="G280" s="86"/>
      <c r="H280" s="86"/>
      <c r="I280" s="87"/>
    </row>
    <row r="281" s="46" customFormat="1" customHeight="1" spans="2:9">
      <c r="B281" s="86"/>
      <c r="G281" s="86"/>
      <c r="H281" s="86"/>
      <c r="I281" s="87"/>
    </row>
    <row r="282" s="46" customFormat="1" customHeight="1" spans="2:9">
      <c r="B282" s="86"/>
      <c r="G282" s="86"/>
      <c r="H282" s="86"/>
      <c r="I282" s="87"/>
    </row>
    <row r="283" s="46" customFormat="1" customHeight="1" spans="2:9">
      <c r="B283" s="86"/>
      <c r="G283" s="86"/>
      <c r="H283" s="86"/>
      <c r="I283" s="87"/>
    </row>
    <row r="284" s="46" customFormat="1" customHeight="1" spans="2:9">
      <c r="B284" s="86"/>
      <c r="G284" s="86"/>
      <c r="H284" s="86"/>
      <c r="I284" s="87"/>
    </row>
    <row r="285" s="46" customFormat="1" customHeight="1" spans="2:9">
      <c r="B285" s="86"/>
      <c r="G285" s="86"/>
      <c r="H285" s="86"/>
      <c r="I285" s="87"/>
    </row>
    <row r="286" s="46" customFormat="1" customHeight="1" spans="2:9">
      <c r="B286" s="86"/>
      <c r="G286" s="86"/>
      <c r="H286" s="86"/>
      <c r="I286" s="87"/>
    </row>
    <row r="287" s="46" customFormat="1" customHeight="1" spans="2:9">
      <c r="B287" s="86"/>
      <c r="G287" s="86"/>
      <c r="H287" s="86"/>
      <c r="I287" s="87"/>
    </row>
    <row r="288" s="46" customFormat="1" customHeight="1" spans="2:9">
      <c r="B288" s="86"/>
      <c r="G288" s="86"/>
      <c r="H288" s="86"/>
      <c r="I288" s="87"/>
    </row>
    <row r="289" s="46" customFormat="1" customHeight="1" spans="2:9">
      <c r="B289" s="86"/>
      <c r="G289" s="86"/>
      <c r="H289" s="86"/>
      <c r="I289" s="87"/>
    </row>
    <row r="290" s="46" customFormat="1" customHeight="1" spans="2:9">
      <c r="B290" s="86"/>
      <c r="G290" s="86"/>
      <c r="H290" s="86"/>
      <c r="I290" s="87"/>
    </row>
    <row r="291" s="46" customFormat="1" customHeight="1" spans="2:9">
      <c r="B291" s="86"/>
      <c r="G291" s="86"/>
      <c r="H291" s="86"/>
      <c r="I291" s="87"/>
    </row>
    <row r="292" s="46" customFormat="1" customHeight="1" spans="2:9">
      <c r="B292" s="86"/>
      <c r="G292" s="86"/>
      <c r="H292" s="86"/>
      <c r="I292" s="87"/>
    </row>
    <row r="293" s="46" customFormat="1" customHeight="1" spans="2:9">
      <c r="B293" s="86"/>
      <c r="G293" s="86"/>
      <c r="H293" s="86"/>
      <c r="I293" s="87"/>
    </row>
    <row r="294" s="46" customFormat="1" customHeight="1" spans="2:9">
      <c r="B294" s="86"/>
      <c r="G294" s="86"/>
      <c r="H294" s="86"/>
      <c r="I294" s="87"/>
    </row>
    <row r="295" s="46" customFormat="1" customHeight="1" spans="2:9">
      <c r="B295" s="86"/>
      <c r="G295" s="86"/>
      <c r="H295" s="86"/>
      <c r="I295" s="87"/>
    </row>
    <row r="296" s="46" customFormat="1" customHeight="1" spans="2:9">
      <c r="B296" s="86"/>
      <c r="G296" s="86"/>
      <c r="H296" s="86"/>
      <c r="I296" s="87"/>
    </row>
    <row r="297" s="46" customFormat="1" customHeight="1" spans="2:9">
      <c r="B297" s="86"/>
      <c r="G297" s="86"/>
      <c r="H297" s="86"/>
      <c r="I297" s="87"/>
    </row>
    <row r="298" s="46" customFormat="1" customHeight="1" spans="2:9">
      <c r="B298" s="86"/>
      <c r="G298" s="86"/>
      <c r="H298" s="86"/>
      <c r="I298" s="87"/>
    </row>
  </sheetData>
  <mergeCells count="12">
    <mergeCell ref="A1:I1"/>
    <mergeCell ref="D2:G2"/>
    <mergeCell ref="A187:B187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J133"/>
  <sheetViews>
    <sheetView workbookViewId="0">
      <selection activeCell="B5" sqref="B5:B6"/>
    </sheetView>
  </sheetViews>
  <sheetFormatPr defaultColWidth="9" defaultRowHeight="15.75" customHeight="1"/>
  <cols>
    <col min="1" max="1" width="6.4" style="5" customWidth="1"/>
    <col min="2" max="2" width="32.1" style="5" customWidth="1"/>
    <col min="3" max="3" width="12.5" style="5" customWidth="1"/>
    <col min="4" max="6" width="11.1" style="5" customWidth="1"/>
    <col min="7" max="8" width="9.1" style="5" customWidth="1"/>
    <col min="9" max="10" width="9.4" style="5" customWidth="1"/>
    <col min="11" max="16384" width="9" style="5"/>
  </cols>
  <sheetData>
    <row r="1" s="1" customFormat="1" ht="30" customHeight="1" spans="1:10">
      <c r="A1" s="6" t="s">
        <v>393</v>
      </c>
      <c r="B1" s="7"/>
      <c r="C1" s="7"/>
      <c r="D1" s="7"/>
      <c r="E1" s="7"/>
      <c r="F1" s="7"/>
      <c r="G1" s="7"/>
      <c r="H1" s="7"/>
      <c r="I1" s="7"/>
      <c r="J1" s="7"/>
    </row>
    <row r="2" ht="16.5" customHeight="1" spans="1:10">
      <c r="A2" s="8" t="str">
        <f>'[1]1-汇总表'!A2:F2</f>
        <v>评估基准日：2024年2月29日</v>
      </c>
      <c r="B2" s="8"/>
      <c r="C2" s="8"/>
      <c r="D2" s="8"/>
      <c r="E2" s="9"/>
      <c r="F2" s="9"/>
      <c r="G2" s="9"/>
      <c r="H2" s="9"/>
      <c r="I2" s="9"/>
      <c r="J2" s="9"/>
    </row>
    <row r="3" ht="16.5" customHeight="1" spans="1:10">
      <c r="A3" s="8"/>
      <c r="B3" s="8"/>
      <c r="C3" s="8"/>
      <c r="D3" s="8"/>
      <c r="E3" s="9"/>
      <c r="F3" s="9"/>
      <c r="G3" s="9"/>
      <c r="H3" s="10" t="s">
        <v>394</v>
      </c>
      <c r="I3" s="40"/>
      <c r="J3" s="40"/>
    </row>
    <row r="4" ht="16.5" customHeight="1" spans="1:10">
      <c r="A4" s="11" t="str">
        <f>'[1]4-3长期应收'!A4</f>
        <v>被评估单位：东营市人民医院</v>
      </c>
      <c r="G4" s="12" t="s">
        <v>395</v>
      </c>
      <c r="H4" s="13"/>
      <c r="I4" s="13"/>
      <c r="J4" s="13"/>
    </row>
    <row r="5" s="2" customFormat="1" ht="21" customHeight="1" spans="1:10">
      <c r="A5" s="14" t="s">
        <v>396</v>
      </c>
      <c r="B5" s="14" t="s">
        <v>397</v>
      </c>
      <c r="C5" s="15" t="s">
        <v>398</v>
      </c>
      <c r="D5" s="16"/>
      <c r="E5" s="14" t="s">
        <v>399</v>
      </c>
      <c r="F5" s="17"/>
      <c r="G5" s="14" t="s">
        <v>400</v>
      </c>
      <c r="H5" s="17"/>
      <c r="I5" s="14" t="s">
        <v>401</v>
      </c>
      <c r="J5" s="17"/>
    </row>
    <row r="6" s="2" customFormat="1" ht="21" customHeight="1" spans="1:10">
      <c r="A6" s="18"/>
      <c r="B6" s="18"/>
      <c r="C6" s="19" t="s">
        <v>402</v>
      </c>
      <c r="D6" s="19" t="s">
        <v>403</v>
      </c>
      <c r="E6" s="19" t="s">
        <v>402</v>
      </c>
      <c r="F6" s="19" t="s">
        <v>403</v>
      </c>
      <c r="G6" s="19" t="s">
        <v>402</v>
      </c>
      <c r="H6" s="19" t="s">
        <v>403</v>
      </c>
      <c r="I6" s="19" t="s">
        <v>402</v>
      </c>
      <c r="J6" s="19" t="s">
        <v>403</v>
      </c>
    </row>
    <row r="7" ht="16.5" customHeight="1" spans="1:10">
      <c r="A7" s="20"/>
      <c r="B7" s="21" t="s">
        <v>404</v>
      </c>
      <c r="C7" s="22">
        <f t="shared" ref="C7:H7" si="0">SUM(C8:C10)</f>
        <v>0</v>
      </c>
      <c r="D7" s="22">
        <f t="shared" si="0"/>
        <v>0</v>
      </c>
      <c r="E7" s="22">
        <f t="shared" si="0"/>
        <v>0</v>
      </c>
      <c r="F7" s="22">
        <f t="shared" si="0"/>
        <v>0</v>
      </c>
      <c r="G7" s="22">
        <f t="shared" si="0"/>
        <v>0</v>
      </c>
      <c r="H7" s="22">
        <f t="shared" si="0"/>
        <v>0</v>
      </c>
      <c r="I7" s="26" t="str">
        <f t="shared" ref="I7:J10" si="1">IF(C7=0,"",G7/C7*100)</f>
        <v/>
      </c>
      <c r="J7" s="26" t="str">
        <f t="shared" si="1"/>
        <v/>
      </c>
    </row>
    <row r="8" ht="16.5" customHeight="1" spans="1:10">
      <c r="A8" s="23" t="s">
        <v>405</v>
      </c>
      <c r="B8" s="24" t="s">
        <v>406</v>
      </c>
      <c r="C8" s="25">
        <f>'[1]4-6-1房屋建筑物'!I24</f>
        <v>0</v>
      </c>
      <c r="D8" s="25">
        <f>'[1]4-6-1房屋建筑物'!J24</f>
        <v>0</v>
      </c>
      <c r="E8" s="26">
        <f>'[1]4-6-1房屋建筑物'!K24</f>
        <v>0</v>
      </c>
      <c r="F8" s="26">
        <f>'[1]4-6-1房屋建筑物'!M24</f>
        <v>0</v>
      </c>
      <c r="G8" s="26">
        <f t="shared" ref="G8:H10" si="2">E8-C8</f>
        <v>0</v>
      </c>
      <c r="H8" s="26">
        <f t="shared" si="2"/>
        <v>0</v>
      </c>
      <c r="I8" s="26" t="str">
        <f t="shared" si="1"/>
        <v/>
      </c>
      <c r="J8" s="26" t="str">
        <f t="shared" si="1"/>
        <v/>
      </c>
    </row>
    <row r="9" ht="16.5" customHeight="1" spans="1:10">
      <c r="A9" s="23" t="s">
        <v>407</v>
      </c>
      <c r="B9" s="24" t="s">
        <v>408</v>
      </c>
      <c r="C9" s="25">
        <f>'[1]4-6-2构筑物'!I21</f>
        <v>0</v>
      </c>
      <c r="D9" s="25">
        <f>'[1]4-6-2构筑物'!J21</f>
        <v>0</v>
      </c>
      <c r="E9" s="25">
        <f>'[1]4-6-2构筑物'!K21</f>
        <v>0</v>
      </c>
      <c r="F9" s="26">
        <f>'[1]4-6-2构筑物'!M21</f>
        <v>0</v>
      </c>
      <c r="G9" s="26">
        <f t="shared" si="2"/>
        <v>0</v>
      </c>
      <c r="H9" s="26">
        <f t="shared" si="2"/>
        <v>0</v>
      </c>
      <c r="I9" s="26" t="str">
        <f t="shared" si="1"/>
        <v/>
      </c>
      <c r="J9" s="26" t="str">
        <f t="shared" si="1"/>
        <v/>
      </c>
    </row>
    <row r="10" ht="16.5" customHeight="1" spans="1:10">
      <c r="A10" s="23" t="s">
        <v>409</v>
      </c>
      <c r="B10" s="24" t="s">
        <v>410</v>
      </c>
      <c r="C10" s="25">
        <f>'[1]4-6-3管道沟槽'!I21</f>
        <v>0</v>
      </c>
      <c r="D10" s="25">
        <f>'[1]4-6-3管道沟槽'!J21</f>
        <v>0</v>
      </c>
      <c r="E10" s="25">
        <f>'[1]4-6-3管道沟槽'!K21</f>
        <v>0</v>
      </c>
      <c r="F10" s="26">
        <f>'[1]4-6-3管道沟槽'!M21</f>
        <v>0</v>
      </c>
      <c r="G10" s="26">
        <f t="shared" si="2"/>
        <v>0</v>
      </c>
      <c r="H10" s="26">
        <f t="shared" si="2"/>
        <v>0</v>
      </c>
      <c r="I10" s="26" t="str">
        <f t="shared" si="1"/>
        <v/>
      </c>
      <c r="J10" s="26" t="str">
        <f t="shared" si="1"/>
        <v/>
      </c>
    </row>
    <row r="11" ht="16.5" customHeight="1" spans="1:10">
      <c r="A11" s="23"/>
      <c r="B11" s="27"/>
      <c r="C11" s="25"/>
      <c r="D11" s="26"/>
      <c r="E11" s="26"/>
      <c r="F11" s="26"/>
      <c r="G11" s="26"/>
      <c r="H11" s="26"/>
      <c r="I11" s="26" t="s">
        <v>411</v>
      </c>
      <c r="J11" s="26" t="s">
        <v>411</v>
      </c>
    </row>
    <row r="12" ht="16.5" customHeight="1" spans="1:10">
      <c r="A12" s="23"/>
      <c r="B12" s="28"/>
      <c r="C12" s="25"/>
      <c r="D12" s="26"/>
      <c r="E12" s="26"/>
      <c r="F12" s="26"/>
      <c r="G12" s="26"/>
      <c r="H12" s="26"/>
      <c r="I12" s="26"/>
      <c r="J12" s="26"/>
    </row>
    <row r="13" ht="16.5" customHeight="1" spans="1:10">
      <c r="A13" s="23"/>
      <c r="B13" s="29" t="s">
        <v>412</v>
      </c>
      <c r="C13" s="26">
        <f t="shared" ref="C13:H13" si="3">SUM(C14:C16)</f>
        <v>0</v>
      </c>
      <c r="D13" s="26">
        <f t="shared" si="3"/>
        <v>0</v>
      </c>
      <c r="E13" s="26">
        <f t="shared" si="3"/>
        <v>0</v>
      </c>
      <c r="F13" s="26">
        <f t="shared" si="3"/>
        <v>0</v>
      </c>
      <c r="G13" s="26">
        <f t="shared" si="3"/>
        <v>0</v>
      </c>
      <c r="H13" s="26">
        <f t="shared" si="3"/>
        <v>0</v>
      </c>
      <c r="I13" s="26" t="str">
        <f t="shared" ref="I13:J16" si="4">IF(C13=0,"",G13/C13*100)</f>
        <v/>
      </c>
      <c r="J13" s="26" t="str">
        <f t="shared" si="4"/>
        <v/>
      </c>
    </row>
    <row r="14" ht="16.5" customHeight="1" spans="1:10">
      <c r="A14" s="23" t="s">
        <v>413</v>
      </c>
      <c r="B14" s="24" t="s">
        <v>414</v>
      </c>
      <c r="C14" s="25">
        <f>'[1]4-6-4机器设备'!J26</f>
        <v>0</v>
      </c>
      <c r="D14" s="25">
        <f>'[1]4-6-4机器设备'!K26</f>
        <v>0</v>
      </c>
      <c r="E14" s="25">
        <f>'[1]4-6-4机器设备'!L26</f>
        <v>0</v>
      </c>
      <c r="F14" s="26">
        <f>'[1]4-6-4机器设备'!N26</f>
        <v>0</v>
      </c>
      <c r="G14" s="26">
        <f t="shared" ref="G14:H16" si="5">E14-C14</f>
        <v>0</v>
      </c>
      <c r="H14" s="26">
        <f t="shared" si="5"/>
        <v>0</v>
      </c>
      <c r="I14" s="26" t="str">
        <f t="shared" si="4"/>
        <v/>
      </c>
      <c r="J14" s="26" t="str">
        <f t="shared" si="4"/>
        <v/>
      </c>
    </row>
    <row r="15" s="3" customFormat="1" ht="16.5" customHeight="1" spans="1:10">
      <c r="A15" s="30" t="s">
        <v>415</v>
      </c>
      <c r="B15" s="31" t="s">
        <v>416</v>
      </c>
      <c r="C15" s="25">
        <f>'[1]4-6-5车辆'!J21</f>
        <v>0</v>
      </c>
      <c r="D15" s="25">
        <f>'[1]4-6-5车辆'!K21</f>
        <v>0</v>
      </c>
      <c r="E15" s="25">
        <f>'[1]4-6-5车辆'!L21</f>
        <v>0</v>
      </c>
      <c r="F15" s="26">
        <f>'[1]4-6-5车辆'!N21</f>
        <v>0</v>
      </c>
      <c r="G15" s="26">
        <f t="shared" si="5"/>
        <v>0</v>
      </c>
      <c r="H15" s="26">
        <f t="shared" si="5"/>
        <v>0</v>
      </c>
      <c r="I15" s="26" t="str">
        <f t="shared" si="4"/>
        <v/>
      </c>
      <c r="J15" s="26" t="str">
        <f t="shared" si="4"/>
        <v/>
      </c>
    </row>
    <row r="16" s="3" customFormat="1" ht="16.5" customHeight="1" spans="1:10">
      <c r="A16" s="30" t="s">
        <v>417</v>
      </c>
      <c r="B16" s="31" t="s">
        <v>418</v>
      </c>
      <c r="C16" s="25">
        <f>'[1]4-6-6电子设备'!J31</f>
        <v>0</v>
      </c>
      <c r="D16" s="25">
        <f>'[1]4-6-6电子设备'!K31</f>
        <v>0</v>
      </c>
      <c r="E16" s="25">
        <f>'[1]4-6-6电子设备'!L31</f>
        <v>0</v>
      </c>
      <c r="F16" s="26">
        <f>'[1]4-6-6电子设备'!N31</f>
        <v>0</v>
      </c>
      <c r="G16" s="26">
        <f t="shared" si="5"/>
        <v>0</v>
      </c>
      <c r="H16" s="26">
        <f t="shared" si="5"/>
        <v>0</v>
      </c>
      <c r="I16" s="26" t="str">
        <f t="shared" si="4"/>
        <v/>
      </c>
      <c r="J16" s="26" t="str">
        <f t="shared" si="4"/>
        <v/>
      </c>
    </row>
    <row r="17" s="3" customFormat="1" ht="16.5" customHeight="1" spans="1:10">
      <c r="A17" s="30"/>
      <c r="B17" s="32"/>
      <c r="C17" s="25"/>
      <c r="D17" s="26"/>
      <c r="E17" s="26"/>
      <c r="F17" s="26"/>
      <c r="G17" s="26"/>
      <c r="H17" s="26"/>
      <c r="I17" s="26"/>
      <c r="J17" s="26"/>
    </row>
    <row r="18" s="3" customFormat="1" ht="16.5" customHeight="1" spans="1:10">
      <c r="A18" s="30" t="s">
        <v>419</v>
      </c>
      <c r="B18" s="31" t="s">
        <v>420</v>
      </c>
      <c r="C18" s="25"/>
      <c r="D18" s="26">
        <f>'[1]4-6-7土地'!L21</f>
        <v>0</v>
      </c>
      <c r="E18" s="26"/>
      <c r="F18" s="26">
        <f>'[1]4-6-7土地'!M21</f>
        <v>0</v>
      </c>
      <c r="G18" s="26">
        <f>E18-C18</f>
        <v>0</v>
      </c>
      <c r="H18" s="26">
        <f>F18-D18</f>
        <v>0</v>
      </c>
      <c r="I18" s="26" t="str">
        <f>IF(C18=0,"",G18/C18*100)</f>
        <v/>
      </c>
      <c r="J18" s="26" t="str">
        <f>IF(D18=0,"",H18/D18*100)</f>
        <v/>
      </c>
    </row>
    <row r="19" s="3" customFormat="1" ht="16.5" customHeight="1" spans="1:10">
      <c r="A19" s="30"/>
      <c r="B19" s="32"/>
      <c r="C19" s="25"/>
      <c r="D19" s="26"/>
      <c r="E19" s="26"/>
      <c r="F19" s="26"/>
      <c r="G19" s="26"/>
      <c r="H19" s="26"/>
      <c r="I19" s="26"/>
      <c r="J19" s="26"/>
    </row>
    <row r="20" s="3" customFormat="1" ht="16.5" customHeight="1" spans="1:10">
      <c r="A20" s="33" t="s">
        <v>421</v>
      </c>
      <c r="B20" s="34"/>
      <c r="C20" s="25">
        <f t="shared" ref="C20:H20" si="6">C7+C13+C18</f>
        <v>0</v>
      </c>
      <c r="D20" s="25">
        <f t="shared" si="6"/>
        <v>0</v>
      </c>
      <c r="E20" s="25">
        <f t="shared" si="6"/>
        <v>0</v>
      </c>
      <c r="F20" s="25">
        <f t="shared" si="6"/>
        <v>0</v>
      </c>
      <c r="G20" s="25">
        <f t="shared" si="6"/>
        <v>0</v>
      </c>
      <c r="H20" s="25">
        <f t="shared" si="6"/>
        <v>0</v>
      </c>
      <c r="I20" s="26" t="str">
        <f t="shared" ref="I20:J22" si="7">IF(C20=0,"",G20/C20*100)</f>
        <v/>
      </c>
      <c r="J20" s="26" t="str">
        <f t="shared" si="7"/>
        <v/>
      </c>
    </row>
    <row r="21" s="3" customFormat="1" ht="16.5" customHeight="1" spans="1:10">
      <c r="A21" s="35" t="s">
        <v>422</v>
      </c>
      <c r="B21" s="36"/>
      <c r="C21" s="25"/>
      <c r="D21" s="26"/>
      <c r="E21" s="26"/>
      <c r="F21" s="26"/>
      <c r="G21" s="26"/>
      <c r="H21" s="26"/>
      <c r="I21" s="26" t="str">
        <f t="shared" si="7"/>
        <v/>
      </c>
      <c r="J21" s="26" t="str">
        <f t="shared" si="7"/>
        <v/>
      </c>
    </row>
    <row r="22" s="3" customFormat="1" ht="16.5" customHeight="1" spans="1:10">
      <c r="A22" s="37" t="s">
        <v>421</v>
      </c>
      <c r="B22" s="38"/>
      <c r="C22" s="25">
        <f t="shared" ref="C22:H22" si="8">C20-C21</f>
        <v>0</v>
      </c>
      <c r="D22" s="25">
        <f t="shared" si="8"/>
        <v>0</v>
      </c>
      <c r="E22" s="25">
        <f t="shared" si="8"/>
        <v>0</v>
      </c>
      <c r="F22" s="25">
        <f t="shared" si="8"/>
        <v>0</v>
      </c>
      <c r="G22" s="25">
        <f t="shared" si="8"/>
        <v>0</v>
      </c>
      <c r="H22" s="25">
        <f t="shared" si="8"/>
        <v>0</v>
      </c>
      <c r="I22" s="26" t="str">
        <f t="shared" si="7"/>
        <v/>
      </c>
      <c r="J22" s="26" t="str">
        <f t="shared" si="7"/>
        <v/>
      </c>
    </row>
    <row r="23" s="3" customFormat="1" ht="16.5" customHeight="1" spans="1:7">
      <c r="A23" s="3" t="str">
        <f>[1]封面!D11&amp;[1]封面!G11</f>
        <v>被评估单位（或者产权持有单位）填表人：</v>
      </c>
      <c r="D23" s="39"/>
      <c r="G23" s="39" t="str">
        <f>"评估人员："&amp;[1]封面!G24&amp;[1]封面!G26</f>
        <v>评估人员：</v>
      </c>
    </row>
    <row r="24" ht="16.5" customHeight="1" spans="1:1">
      <c r="A24" s="3" t="str">
        <f>[1]封面!D13&amp;[1]封面!G13&amp;[1]封面!H13&amp;[1]封面!I13&amp;[1]封面!J13&amp;[1]封面!K13&amp;[1]封面!L13</f>
        <v>填表日期：2024年2月28日</v>
      </c>
    </row>
    <row r="25" s="3" customFormat="1" ht="16.5" customHeight="1"/>
    <row r="26" s="3" customFormat="1" ht="16.5" customHeight="1"/>
    <row r="27" s="3" customFormat="1" ht="16.5" customHeight="1"/>
    <row r="28" s="3" customFormat="1" ht="16.5" customHeight="1"/>
    <row r="29" s="3" customFormat="1" ht="16.5" customHeight="1"/>
    <row r="30" s="3" customFormat="1" ht="16.5" customHeight="1"/>
    <row r="31" s="3" customFormat="1" ht="16.5" customHeight="1"/>
    <row r="32" s="3" customFormat="1" ht="16.5" customHeight="1"/>
    <row r="33" s="3" customFormat="1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59" s="4" customFormat="1" customHeight="1"/>
    <row r="60" s="4" customFormat="1" customHeight="1"/>
    <row r="61" s="4" customFormat="1" customHeight="1"/>
    <row r="62" s="4" customFormat="1" customHeight="1"/>
    <row r="63" s="4" customFormat="1" customHeight="1"/>
    <row r="64" s="4" customFormat="1" customHeight="1"/>
    <row r="65" s="4" customFormat="1" customHeight="1"/>
    <row r="66" s="4" customFormat="1" customHeight="1"/>
    <row r="67" s="4" customFormat="1" customHeight="1"/>
    <row r="68" s="4" customFormat="1" customHeight="1"/>
    <row r="69" s="4" customFormat="1" customHeight="1"/>
    <row r="70" s="4" customFormat="1" customHeight="1"/>
    <row r="71" s="4" customFormat="1" customHeight="1"/>
    <row r="72" s="4" customFormat="1" customHeight="1"/>
    <row r="73" s="4" customFormat="1" customHeight="1"/>
    <row r="74" s="4" customFormat="1" customHeight="1"/>
    <row r="75" s="4" customFormat="1" customHeight="1"/>
    <row r="76" s="4" customFormat="1" customHeight="1"/>
    <row r="77" s="4" customFormat="1" customHeight="1"/>
    <row r="78" s="4" customFormat="1" customHeight="1"/>
    <row r="79" s="4" customFormat="1" customHeight="1"/>
    <row r="80" s="4" customFormat="1" customHeight="1"/>
    <row r="81" s="4" customFormat="1" customHeight="1"/>
    <row r="82" s="4" customFormat="1" customHeight="1"/>
    <row r="83" s="4" customFormat="1" customHeight="1"/>
    <row r="84" s="4" customFormat="1" customHeight="1"/>
    <row r="85" s="4" customFormat="1" customHeight="1"/>
    <row r="86" s="4" customFormat="1" customHeight="1"/>
    <row r="87" s="4" customFormat="1" customHeight="1"/>
    <row r="88" s="4" customFormat="1" customHeight="1"/>
    <row r="89" s="4" customFormat="1" customHeight="1"/>
    <row r="90" s="4" customFormat="1" customHeight="1"/>
    <row r="91" s="4" customFormat="1" customHeight="1"/>
    <row r="92" s="4" customFormat="1" customHeight="1"/>
    <row r="93" s="4" customFormat="1" customHeight="1"/>
    <row r="94" s="4" customFormat="1" customHeight="1"/>
    <row r="95" s="4" customFormat="1" customHeight="1"/>
    <row r="96" s="4" customFormat="1" customHeight="1"/>
    <row r="97" s="4" customFormat="1" customHeight="1"/>
    <row r="98" s="4" customFormat="1" customHeight="1"/>
    <row r="99" s="4" customFormat="1" customHeight="1"/>
    <row r="100" s="4" customFormat="1" customHeight="1"/>
    <row r="101" s="4" customFormat="1" customHeight="1"/>
    <row r="102" s="4" customFormat="1" customHeight="1"/>
    <row r="103" s="4" customFormat="1" customHeight="1"/>
    <row r="104" s="4" customFormat="1" customHeight="1"/>
    <row r="105" s="4" customFormat="1" customHeight="1"/>
    <row r="106" s="4" customFormat="1" customHeight="1"/>
    <row r="107" s="4" customFormat="1" customHeight="1"/>
    <row r="108" s="4" customFormat="1" customHeight="1"/>
    <row r="109" s="4" customFormat="1" customHeight="1"/>
    <row r="110" s="4" customFormat="1" customHeight="1"/>
    <row r="111" s="4" customFormat="1" customHeight="1"/>
    <row r="112" s="4" customFormat="1" customHeight="1"/>
    <row r="113" s="4" customFormat="1" customHeight="1"/>
    <row r="114" s="4" customFormat="1" customHeight="1"/>
    <row r="115" s="4" customFormat="1" customHeight="1"/>
    <row r="116" s="4" customFormat="1" customHeight="1"/>
    <row r="117" s="4" customFormat="1" customHeight="1"/>
    <row r="118" s="4" customFormat="1" customHeight="1"/>
    <row r="119" s="4" customFormat="1" customHeight="1"/>
    <row r="120" s="4" customFormat="1" customHeight="1"/>
    <row r="121" s="4" customFormat="1" customHeight="1"/>
    <row r="122" s="4" customFormat="1" customHeight="1"/>
    <row r="123" s="4" customFormat="1" customHeight="1"/>
    <row r="124" s="4" customFormat="1" customHeight="1"/>
    <row r="125" s="4" customFormat="1" customHeight="1"/>
    <row r="126" s="4" customFormat="1" customHeight="1"/>
    <row r="127" s="4" customFormat="1" customHeight="1"/>
    <row r="128" s="4" customFormat="1" customHeight="1"/>
    <row r="129" s="4" customFormat="1" customHeight="1"/>
    <row r="130" s="4" customFormat="1" customHeight="1"/>
    <row r="131" s="4" customFormat="1" customHeight="1"/>
    <row r="132" s="4" customFormat="1" customHeight="1"/>
    <row r="133" s="4" customFormat="1" customHeight="1"/>
  </sheetData>
  <mergeCells count="13">
    <mergeCell ref="A1:J1"/>
    <mergeCell ref="A2:J2"/>
    <mergeCell ref="H3:J3"/>
    <mergeCell ref="G4:J4"/>
    <mergeCell ref="C5:D5"/>
    <mergeCell ref="E5:F5"/>
    <mergeCell ref="G5:H5"/>
    <mergeCell ref="I5:J5"/>
    <mergeCell ref="A20:B20"/>
    <mergeCell ref="A21:B21"/>
    <mergeCell ref="A22:B22"/>
    <mergeCell ref="A5:A6"/>
    <mergeCell ref="B5:B6"/>
  </mergeCells>
  <printOptions horizontalCentered="1" verticalCentered="1"/>
  <pageMargins left="0.984251968503937" right="0.984251968503937" top="0.866141732283464" bottom="0.866141732283464" header="1.06299212598425" footer="0.511811023622047"/>
  <pageSetup paperSize="9" fitToHeight="0" orientation="landscape"/>
  <headerFooter scaleWithDoc="0">
    <oddFooter>&amp;R&amp;"宋体,常规"第&amp;"Times New Roman,常规"&amp;P&amp;"宋体,常规"页，共&amp;"Times New Roman,常规"&amp;N&amp;"宋体,常规"页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4-6固定资产汇总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baorui song</dc:creator>
  <cp:lastModifiedBy>孙保忠</cp:lastModifiedBy>
  <dcterms:created xsi:type="dcterms:W3CDTF">2024-02-28T00:52:00Z</dcterms:created>
  <dcterms:modified xsi:type="dcterms:W3CDTF">2024-12-30T03:03:15Z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BB204F5A6EFA463CB104610418B57A11_13</vt:lpwstr>
  </property>
</Properties>
</file>